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Desktop-carlos\planejamento\4 - FINALIZADOS 2026\01 - MATERIAL MÉDICO HOSPITALAR - DESERTO E FRACASSADOS\"/>
    </mc:Choice>
  </mc:AlternateContent>
  <xr:revisionPtr revIDLastSave="0" documentId="13_ncr:1_{EC2487E7-0262-4FCD-8CDD-6E24784C7981}" xr6:coauthVersionLast="47" xr6:coauthVersionMax="47" xr10:uidLastSave="{00000000-0000-0000-0000-000000000000}"/>
  <bookViews>
    <workbookView xWindow="-120" yWindow="-120" windowWidth="20730" windowHeight="11040" tabRatio="664" firstSheet="1" activeTab="2" xr2:uid="{00000000-000D-0000-FFFF-FFFF00000000}"/>
  </bookViews>
  <sheets>
    <sheet name="APÊNDICE I - ESPECIF. E QUANT." sheetId="12" r:id="rId1"/>
    <sheet name="APÊNDICE II-MEMÓRIA DE CÁLCULO" sheetId="13" r:id="rId2"/>
    <sheet name="APÊNDICE III - MAPA DE PREÇOS" sheetId="9" r:id="rId3"/>
    <sheet name="APÊNDICE IV - VALORES POR SEC." sheetId="14" r:id="rId4"/>
  </sheets>
  <definedNames>
    <definedName name="_xlnm._FilterDatabase" localSheetId="0" hidden="1">'APÊNDICE I - ESPECIF. E QUANT.'!$A$4:$H$153</definedName>
    <definedName name="_xlnm._FilterDatabase" localSheetId="2" hidden="1">'APÊNDICE III - MAPA DE PREÇOS'!$A$4:$J$157</definedName>
    <definedName name="_xlnm._FilterDatabase" localSheetId="1" hidden="1">'APÊNDICE II-MEMÓRIA DE CÁLCULO'!$A$6:$P$162</definedName>
    <definedName name="_xlnm._FilterDatabase" localSheetId="3" hidden="1">'APÊNDICE IV - VALORES POR SEC.'!$A$4:$L$153</definedName>
    <definedName name="_xlnm.Print_Area" localSheetId="2">'APÊNDICE III - MAPA DE PREÇOS'!$A$1:$J$5</definedName>
    <definedName name="SOMA" localSheetId="2">#REF!</definedName>
    <definedName name="SOM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2" i="12" l="1"/>
  <c r="D152" i="12"/>
  <c r="C152" i="12"/>
  <c r="B152" i="12"/>
  <c r="H152" i="14"/>
  <c r="E152" i="14"/>
  <c r="C152" i="14"/>
  <c r="B152" i="14"/>
  <c r="D152" i="14"/>
  <c r="I152" i="9"/>
  <c r="G152" i="12" s="1"/>
  <c r="F152" i="9"/>
  <c r="E152" i="9"/>
  <c r="D152" i="9"/>
  <c r="C152" i="9"/>
  <c r="B152" i="9"/>
  <c r="C5" i="9"/>
  <c r="B5" i="9"/>
  <c r="P154" i="13"/>
  <c r="F152" i="12" s="1"/>
  <c r="H152" i="12" l="1"/>
  <c r="I152" i="14"/>
  <c r="L152" i="14"/>
  <c r="K152" i="14"/>
  <c r="J152" i="9"/>
  <c r="F152" i="14"/>
  <c r="J152" i="14" s="1"/>
  <c r="P153" i="13"/>
  <c r="P152" i="13"/>
  <c r="P151" i="13"/>
  <c r="P150" i="13"/>
  <c r="P149" i="13"/>
  <c r="P148" i="13"/>
  <c r="F146" i="12" l="1"/>
  <c r="F147" i="12"/>
  <c r="F148" i="12"/>
  <c r="F149" i="12"/>
  <c r="F150" i="12"/>
  <c r="F151" i="12"/>
  <c r="E146" i="12"/>
  <c r="E147" i="12"/>
  <c r="E148" i="12"/>
  <c r="E149" i="12"/>
  <c r="E150" i="12"/>
  <c r="E151" i="12"/>
  <c r="D146" i="12"/>
  <c r="D147" i="12"/>
  <c r="D148" i="12"/>
  <c r="D149" i="12"/>
  <c r="D150" i="12"/>
  <c r="D151" i="12"/>
  <c r="C146" i="12"/>
  <c r="C147" i="12"/>
  <c r="C148" i="12"/>
  <c r="C149" i="12"/>
  <c r="C150" i="12"/>
  <c r="C151" i="12"/>
  <c r="B146" i="12"/>
  <c r="B147" i="12"/>
  <c r="B148" i="12"/>
  <c r="B149" i="12"/>
  <c r="B150" i="12"/>
  <c r="B151" i="12"/>
  <c r="H146" i="14"/>
  <c r="K146" i="14" s="1"/>
  <c r="H147" i="14"/>
  <c r="K147" i="14" s="1"/>
  <c r="H148" i="14"/>
  <c r="L148" i="14" s="1"/>
  <c r="H149" i="14"/>
  <c r="I149" i="14" s="1"/>
  <c r="H150" i="14"/>
  <c r="K150" i="14" s="1"/>
  <c r="H151" i="14"/>
  <c r="K151" i="14" s="1"/>
  <c r="F146" i="14"/>
  <c r="F147" i="14"/>
  <c r="F148" i="14"/>
  <c r="F149" i="14"/>
  <c r="F150" i="14"/>
  <c r="F151" i="14"/>
  <c r="E146" i="14"/>
  <c r="E147" i="14"/>
  <c r="E148" i="14"/>
  <c r="E149" i="14"/>
  <c r="E150" i="14"/>
  <c r="E151" i="14"/>
  <c r="D146" i="14"/>
  <c r="D147" i="14"/>
  <c r="D148" i="14"/>
  <c r="D149" i="14"/>
  <c r="D150" i="14"/>
  <c r="D151" i="14"/>
  <c r="C146" i="14"/>
  <c r="C147" i="14"/>
  <c r="C148" i="14"/>
  <c r="C149" i="14"/>
  <c r="C150" i="14"/>
  <c r="C151" i="14"/>
  <c r="B146" i="14"/>
  <c r="B147" i="14"/>
  <c r="B148" i="14"/>
  <c r="B149" i="14"/>
  <c r="B150" i="14"/>
  <c r="B151" i="14"/>
  <c r="I146" i="9"/>
  <c r="G146" i="12" s="1"/>
  <c r="I147" i="9"/>
  <c r="G147" i="12" s="1"/>
  <c r="I148" i="9"/>
  <c r="G148" i="12" s="1"/>
  <c r="I149" i="9"/>
  <c r="G149" i="12" s="1"/>
  <c r="I150" i="9"/>
  <c r="G150" i="12" s="1"/>
  <c r="I151" i="9"/>
  <c r="G151" i="12" s="1"/>
  <c r="F146" i="9"/>
  <c r="F147" i="9"/>
  <c r="F148" i="9"/>
  <c r="F149" i="9"/>
  <c r="F150" i="9"/>
  <c r="F151" i="9"/>
  <c r="E146" i="9"/>
  <c r="E147" i="9"/>
  <c r="E148" i="9"/>
  <c r="E149" i="9"/>
  <c r="E150" i="9"/>
  <c r="E151" i="9"/>
  <c r="D146" i="9"/>
  <c r="D147" i="9"/>
  <c r="D148" i="9"/>
  <c r="D149" i="9"/>
  <c r="D150" i="9"/>
  <c r="D151" i="9"/>
  <c r="C146" i="9"/>
  <c r="C147" i="9"/>
  <c r="C148" i="9"/>
  <c r="C149" i="9"/>
  <c r="C150" i="9"/>
  <c r="C151" i="9"/>
  <c r="B146" i="9"/>
  <c r="B147" i="9"/>
  <c r="B148" i="9"/>
  <c r="B149" i="9"/>
  <c r="B150" i="9"/>
  <c r="B151" i="9"/>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79" i="13"/>
  <c r="P80" i="13"/>
  <c r="P81" i="13"/>
  <c r="P82" i="13"/>
  <c r="P83" i="13"/>
  <c r="P84" i="13"/>
  <c r="P85" i="13"/>
  <c r="P86" i="13"/>
  <c r="P87" i="13"/>
  <c r="P88" i="13"/>
  <c r="P89" i="13"/>
  <c r="P90" i="13"/>
  <c r="P91" i="13"/>
  <c r="P92" i="13"/>
  <c r="P93" i="13"/>
  <c r="P94" i="13"/>
  <c r="P95" i="13"/>
  <c r="P96" i="13"/>
  <c r="P97" i="13"/>
  <c r="P98" i="13"/>
  <c r="P99" i="13"/>
  <c r="P100" i="13"/>
  <c r="P101" i="13"/>
  <c r="P102" i="13"/>
  <c r="P103" i="13"/>
  <c r="P104" i="13"/>
  <c r="P105" i="13"/>
  <c r="P106" i="13"/>
  <c r="P107" i="13"/>
  <c r="P108" i="13"/>
  <c r="P109" i="13"/>
  <c r="P110" i="13"/>
  <c r="P111" i="13"/>
  <c r="P112" i="13"/>
  <c r="P113" i="13"/>
  <c r="P114" i="13"/>
  <c r="P115" i="13"/>
  <c r="P116" i="13"/>
  <c r="P117" i="13"/>
  <c r="P118" i="13"/>
  <c r="P119" i="13"/>
  <c r="P120" i="13"/>
  <c r="P121" i="13"/>
  <c r="P122" i="13"/>
  <c r="P123" i="13"/>
  <c r="P124" i="13"/>
  <c r="P125" i="13"/>
  <c r="P126" i="13"/>
  <c r="P127" i="13"/>
  <c r="P128" i="13"/>
  <c r="P129" i="13"/>
  <c r="P130" i="13"/>
  <c r="P131" i="13"/>
  <c r="P132" i="13"/>
  <c r="P133" i="13"/>
  <c r="P134" i="13"/>
  <c r="P135" i="13"/>
  <c r="P136" i="13"/>
  <c r="P137" i="13"/>
  <c r="P138" i="13"/>
  <c r="P139" i="13"/>
  <c r="P140" i="13"/>
  <c r="P141" i="13"/>
  <c r="P142" i="13"/>
  <c r="P143" i="13"/>
  <c r="P144" i="13"/>
  <c r="P145" i="13"/>
  <c r="P146" i="13"/>
  <c r="P147" i="13"/>
  <c r="O8" i="13"/>
  <c r="O9" i="13"/>
  <c r="O10" i="13"/>
  <c r="O11" i="13"/>
  <c r="O12" i="13"/>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51" i="13"/>
  <c r="O52" i="13"/>
  <c r="O53" i="13"/>
  <c r="O54" i="13"/>
  <c r="O55" i="13"/>
  <c r="O56" i="13"/>
  <c r="O57" i="13"/>
  <c r="O58" i="13"/>
  <c r="O59" i="13"/>
  <c r="O60" i="13"/>
  <c r="O61" i="13"/>
  <c r="O62" i="13"/>
  <c r="O63" i="13"/>
  <c r="O64" i="13"/>
  <c r="O65" i="13"/>
  <c r="O66" i="13"/>
  <c r="O67" i="13"/>
  <c r="O68" i="13"/>
  <c r="O69" i="13"/>
  <c r="O70" i="13"/>
  <c r="O71" i="13"/>
  <c r="O72" i="13"/>
  <c r="O73" i="13"/>
  <c r="O74" i="13"/>
  <c r="O75" i="13"/>
  <c r="O76" i="13"/>
  <c r="O77" i="13"/>
  <c r="O78" i="13"/>
  <c r="O79" i="13"/>
  <c r="O80" i="13"/>
  <c r="O81" i="13"/>
  <c r="O82" i="13"/>
  <c r="O83" i="13"/>
  <c r="O84" i="13"/>
  <c r="O85" i="13"/>
  <c r="O86" i="13"/>
  <c r="O87" i="13"/>
  <c r="O88" i="13"/>
  <c r="O89" i="13"/>
  <c r="O90" i="13"/>
  <c r="O91" i="13"/>
  <c r="O92" i="13"/>
  <c r="O93" i="13"/>
  <c r="O94" i="13"/>
  <c r="O95" i="13"/>
  <c r="O96" i="13"/>
  <c r="O97" i="13"/>
  <c r="O98" i="13"/>
  <c r="O99" i="13"/>
  <c r="O100" i="13"/>
  <c r="O101" i="13"/>
  <c r="O102" i="13"/>
  <c r="O103" i="13"/>
  <c r="O104" i="13"/>
  <c r="O105" i="13"/>
  <c r="O106" i="13"/>
  <c r="O107" i="13"/>
  <c r="O108" i="13"/>
  <c r="O109" i="13"/>
  <c r="O110" i="13"/>
  <c r="O111" i="13"/>
  <c r="O112" i="13"/>
  <c r="O113" i="13"/>
  <c r="O114" i="13"/>
  <c r="O115" i="13"/>
  <c r="O116" i="13"/>
  <c r="O117" i="13"/>
  <c r="O118" i="13"/>
  <c r="O119" i="13"/>
  <c r="O120" i="13"/>
  <c r="O121" i="13"/>
  <c r="O122" i="13"/>
  <c r="O123" i="13"/>
  <c r="O124" i="13"/>
  <c r="O125" i="13"/>
  <c r="O126" i="13"/>
  <c r="O127" i="13"/>
  <c r="O128" i="13"/>
  <c r="O129" i="13"/>
  <c r="O130" i="13"/>
  <c r="O131" i="13"/>
  <c r="O132" i="13"/>
  <c r="O133" i="13"/>
  <c r="O134" i="13"/>
  <c r="O135" i="13"/>
  <c r="O136" i="13"/>
  <c r="O137" i="13"/>
  <c r="O138" i="13"/>
  <c r="O139" i="13"/>
  <c r="O140" i="13"/>
  <c r="O141" i="13"/>
  <c r="O142" i="13"/>
  <c r="O143" i="13"/>
  <c r="O144" i="13"/>
  <c r="O145" i="13"/>
  <c r="O146" i="13"/>
  <c r="O147" i="13"/>
  <c r="P7" i="13"/>
  <c r="O7" i="13"/>
  <c r="J146" i="9" l="1"/>
  <c r="J151" i="9"/>
  <c r="I150" i="14"/>
  <c r="L149" i="14"/>
  <c r="L146" i="14"/>
  <c r="I147" i="14"/>
  <c r="I146" i="14"/>
  <c r="K149" i="14"/>
  <c r="H146" i="12"/>
  <c r="J151" i="14"/>
  <c r="L151" i="14"/>
  <c r="J146" i="14"/>
  <c r="I151" i="14"/>
  <c r="H151" i="12"/>
  <c r="J150" i="9"/>
  <c r="L150" i="14"/>
  <c r="J150" i="14"/>
  <c r="H150" i="12"/>
  <c r="H149" i="12"/>
  <c r="J149" i="9"/>
  <c r="J149" i="14"/>
  <c r="K148" i="14"/>
  <c r="H148" i="12"/>
  <c r="J148" i="9"/>
  <c r="I148" i="14"/>
  <c r="J148" i="14"/>
  <c r="J147" i="14"/>
  <c r="J147" i="9"/>
  <c r="H147" i="12"/>
  <c r="L147" i="14"/>
  <c r="F5" i="9"/>
  <c r="F6" i="9"/>
  <c r="F7" i="14"/>
  <c r="F8" i="14"/>
  <c r="F9" i="9"/>
  <c r="F10" i="9"/>
  <c r="F11" i="14"/>
  <c r="F12" i="9"/>
  <c r="F13" i="14"/>
  <c r="F14" i="9"/>
  <c r="F15" i="9"/>
  <c r="F16" i="9"/>
  <c r="F17" i="14"/>
  <c r="F18" i="9"/>
  <c r="F19" i="9"/>
  <c r="F20" i="14"/>
  <c r="F21" i="14"/>
  <c r="F22" i="9"/>
  <c r="F23" i="9"/>
  <c r="F24" i="14"/>
  <c r="F25" i="14"/>
  <c r="F26" i="14"/>
  <c r="F27" i="9"/>
  <c r="F28" i="14"/>
  <c r="F29" i="9"/>
  <c r="F30" i="14"/>
  <c r="F31" i="9"/>
  <c r="F32" i="14"/>
  <c r="F33" i="14"/>
  <c r="F34" i="9"/>
  <c r="F35" i="14"/>
  <c r="F36" i="9"/>
  <c r="F37" i="9"/>
  <c r="F38" i="14"/>
  <c r="F39" i="14"/>
  <c r="F40" i="14"/>
  <c r="F41" i="14"/>
  <c r="F42" i="9"/>
  <c r="F43" i="14"/>
  <c r="F44" i="9"/>
  <c r="F45" i="9"/>
  <c r="F46" i="9"/>
  <c r="F47" i="14"/>
  <c r="F48" i="9"/>
  <c r="F49" i="9"/>
  <c r="F50" i="14"/>
  <c r="F51" i="14"/>
  <c r="F52" i="9"/>
  <c r="F53" i="9"/>
  <c r="F54" i="9"/>
  <c r="F55" i="14"/>
  <c r="F56" i="9"/>
  <c r="F57" i="14"/>
  <c r="F58" i="14"/>
  <c r="F59" i="14"/>
  <c r="F60" i="14"/>
  <c r="F61" i="14"/>
  <c r="F62" i="9"/>
  <c r="F63" i="9"/>
  <c r="F64" i="14"/>
  <c r="F65" i="9"/>
  <c r="F66" i="9"/>
  <c r="F67" i="9"/>
  <c r="F68" i="14"/>
  <c r="F69" i="14"/>
  <c r="F70" i="9"/>
  <c r="F71" i="9"/>
  <c r="F72" i="14"/>
  <c r="F73" i="14"/>
  <c r="F74" i="14"/>
  <c r="F75" i="9"/>
  <c r="F76" i="9"/>
  <c r="F77" i="9"/>
  <c r="F78" i="9"/>
  <c r="F79" i="14"/>
  <c r="F80" i="9"/>
  <c r="F81" i="14"/>
  <c r="F82" i="14"/>
  <c r="F83" i="14"/>
  <c r="F84" i="14"/>
  <c r="F85" i="9"/>
  <c r="F86" i="14"/>
  <c r="F87" i="14"/>
  <c r="F88" i="9"/>
  <c r="F89" i="14"/>
  <c r="F90" i="9"/>
  <c r="F91" i="14"/>
  <c r="F92" i="9"/>
  <c r="F93" i="9"/>
  <c r="F94" i="9"/>
  <c r="F95" i="14"/>
  <c r="F96" i="9"/>
  <c r="F97" i="14"/>
  <c r="F98" i="9"/>
  <c r="F99" i="14"/>
  <c r="F100" i="14"/>
  <c r="F101" i="9"/>
  <c r="F102" i="9"/>
  <c r="F103" i="14"/>
  <c r="F104" i="9"/>
  <c r="F105" i="9"/>
  <c r="F106" i="14"/>
  <c r="F107" i="14"/>
  <c r="F108" i="9"/>
  <c r="F109" i="9"/>
  <c r="F110" i="9"/>
  <c r="F111" i="14"/>
  <c r="F112" i="9"/>
  <c r="F113" i="9"/>
  <c r="F114" i="14"/>
  <c r="F115" i="14"/>
  <c r="F116" i="9"/>
  <c r="F117" i="9"/>
  <c r="F118" i="14"/>
  <c r="F119" i="9"/>
  <c r="F120" i="14"/>
  <c r="F121" i="9"/>
  <c r="F122" i="14"/>
  <c r="F123" i="9"/>
  <c r="F124" i="14"/>
  <c r="F125" i="9"/>
  <c r="F126" i="9"/>
  <c r="F127" i="14"/>
  <c r="F128" i="9"/>
  <c r="F129" i="9"/>
  <c r="F130" i="14"/>
  <c r="F131" i="14"/>
  <c r="F132" i="14"/>
  <c r="F133" i="14"/>
  <c r="F134" i="9"/>
  <c r="F135" i="14"/>
  <c r="F136" i="14"/>
  <c r="F137" i="14"/>
  <c r="F138" i="9"/>
  <c r="F139" i="14"/>
  <c r="F140" i="9"/>
  <c r="F141" i="14"/>
  <c r="F142" i="9"/>
  <c r="F143" i="9"/>
  <c r="F144" i="9"/>
  <c r="F145" i="14"/>
  <c r="H5" i="14"/>
  <c r="H6" i="14"/>
  <c r="H7" i="14"/>
  <c r="H8" i="14"/>
  <c r="H9" i="14"/>
  <c r="H10" i="14"/>
  <c r="H11" i="14"/>
  <c r="H12" i="14"/>
  <c r="H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6" i="14"/>
  <c r="H57" i="14"/>
  <c r="H58" i="14"/>
  <c r="H59" i="14"/>
  <c r="H60" i="14"/>
  <c r="H61" i="14"/>
  <c r="H62" i="14"/>
  <c r="H63" i="14"/>
  <c r="H64" i="14"/>
  <c r="H65" i="14"/>
  <c r="H66" i="14"/>
  <c r="H67" i="14"/>
  <c r="H68" i="14"/>
  <c r="H69" i="14"/>
  <c r="H70" i="14"/>
  <c r="H71" i="14"/>
  <c r="H72" i="14"/>
  <c r="H73" i="14"/>
  <c r="H74" i="14"/>
  <c r="H75" i="14"/>
  <c r="H76" i="14"/>
  <c r="H77" i="14"/>
  <c r="H78" i="14"/>
  <c r="H79" i="14"/>
  <c r="H80" i="14"/>
  <c r="H81" i="14"/>
  <c r="H82" i="14"/>
  <c r="H83" i="14"/>
  <c r="H84" i="14"/>
  <c r="H85" i="14"/>
  <c r="H86" i="14"/>
  <c r="H87" i="14"/>
  <c r="H88" i="14"/>
  <c r="H89" i="14"/>
  <c r="H90" i="14"/>
  <c r="H91" i="14"/>
  <c r="H92" i="14"/>
  <c r="H93" i="14"/>
  <c r="H94" i="14"/>
  <c r="H95" i="14"/>
  <c r="H96" i="14"/>
  <c r="H97" i="14"/>
  <c r="H98" i="14"/>
  <c r="H99" i="14"/>
  <c r="H100" i="14"/>
  <c r="H101" i="14"/>
  <c r="H102" i="14"/>
  <c r="H103" i="14"/>
  <c r="H104" i="14"/>
  <c r="H105" i="14"/>
  <c r="H106" i="14"/>
  <c r="H107" i="14"/>
  <c r="H108" i="14"/>
  <c r="H109" i="14"/>
  <c r="H110" i="14"/>
  <c r="H111" i="14"/>
  <c r="H112" i="14"/>
  <c r="H113" i="14"/>
  <c r="H114" i="14"/>
  <c r="H115" i="14"/>
  <c r="H116" i="14"/>
  <c r="H117" i="14"/>
  <c r="H118" i="14"/>
  <c r="H119" i="14"/>
  <c r="H120" i="14"/>
  <c r="H121" i="14"/>
  <c r="H122" i="14"/>
  <c r="H123" i="14"/>
  <c r="H124" i="14"/>
  <c r="H125" i="14"/>
  <c r="H126" i="14"/>
  <c r="H127" i="14"/>
  <c r="H128" i="14"/>
  <c r="H129" i="14"/>
  <c r="H131" i="14"/>
  <c r="H132" i="14"/>
  <c r="H133" i="14"/>
  <c r="H134" i="14"/>
  <c r="H135" i="14"/>
  <c r="H136" i="14"/>
  <c r="H137" i="14"/>
  <c r="H138" i="14"/>
  <c r="H139" i="14"/>
  <c r="H140" i="14"/>
  <c r="H141" i="14"/>
  <c r="H142" i="14"/>
  <c r="H143" i="14"/>
  <c r="H144" i="14"/>
  <c r="H145" i="14"/>
  <c r="K97" i="14" l="1"/>
  <c r="K89" i="14"/>
  <c r="K81" i="14"/>
  <c r="K73" i="14"/>
  <c r="K57" i="14"/>
  <c r="K49" i="14"/>
  <c r="K41" i="14"/>
  <c r="K33" i="14"/>
  <c r="K25" i="14"/>
  <c r="K17" i="14"/>
  <c r="K120" i="14"/>
  <c r="L56" i="14"/>
  <c r="K48" i="14"/>
  <c r="K24" i="14"/>
  <c r="K127" i="14"/>
  <c r="K95" i="14"/>
  <c r="K63" i="14"/>
  <c r="K31" i="14"/>
  <c r="K38" i="14"/>
  <c r="K6" i="14"/>
  <c r="K101" i="14"/>
  <c r="K85" i="14"/>
  <c r="K69" i="14"/>
  <c r="K61" i="14"/>
  <c r="L53" i="14"/>
  <c r="K45" i="14"/>
  <c r="L37" i="14"/>
  <c r="K29" i="14"/>
  <c r="K21" i="14"/>
  <c r="K13" i="14"/>
  <c r="K79" i="14"/>
  <c r="K39" i="14"/>
  <c r="K7" i="14"/>
  <c r="K30" i="14"/>
  <c r="K68" i="14"/>
  <c r="K60" i="14"/>
  <c r="K52" i="14"/>
  <c r="L44" i="14"/>
  <c r="K36" i="14"/>
  <c r="K20" i="14"/>
  <c r="K12" i="14"/>
  <c r="K71" i="14"/>
  <c r="L47" i="14"/>
  <c r="K23" i="14"/>
  <c r="K22" i="14"/>
  <c r="K99" i="14"/>
  <c r="K83" i="14"/>
  <c r="K59" i="14"/>
  <c r="K51" i="14"/>
  <c r="K43" i="14"/>
  <c r="K35" i="14"/>
  <c r="K27" i="14"/>
  <c r="K19" i="14"/>
  <c r="K11" i="14"/>
  <c r="K87" i="14"/>
  <c r="K55" i="14"/>
  <c r="L15" i="14"/>
  <c r="K126" i="14"/>
  <c r="K54" i="14"/>
  <c r="K14" i="14"/>
  <c r="K122" i="14"/>
  <c r="K106" i="14"/>
  <c r="K50" i="14"/>
  <c r="K42" i="14"/>
  <c r="K26" i="14"/>
  <c r="K18" i="14"/>
  <c r="K10" i="14"/>
  <c r="J137" i="14"/>
  <c r="J114" i="14"/>
  <c r="J111" i="14"/>
  <c r="J84" i="14"/>
  <c r="J58" i="14"/>
  <c r="J40" i="14"/>
  <c r="J32" i="14"/>
  <c r="J28" i="14"/>
  <c r="L139" i="14"/>
  <c r="L95" i="14"/>
  <c r="K47" i="14"/>
  <c r="F64" i="9"/>
  <c r="F34" i="14"/>
  <c r="J34" i="14" s="1"/>
  <c r="F28" i="9"/>
  <c r="F123" i="14"/>
  <c r="J123" i="14" s="1"/>
  <c r="F62" i="14"/>
  <c r="J62" i="14" s="1"/>
  <c r="F40" i="9"/>
  <c r="F70" i="14"/>
  <c r="J70" i="14" s="1"/>
  <c r="F111" i="9"/>
  <c r="F11" i="9"/>
  <c r="F72" i="9"/>
  <c r="F18" i="14"/>
  <c r="J18" i="14" s="1"/>
  <c r="F115" i="9"/>
  <c r="F143" i="14"/>
  <c r="J143" i="14" s="1"/>
  <c r="F108" i="14"/>
  <c r="J108" i="14" s="1"/>
  <c r="F5" i="14"/>
  <c r="J5" i="14" s="1"/>
  <c r="F137" i="9"/>
  <c r="F84" i="9"/>
  <c r="F58" i="9"/>
  <c r="F104" i="14"/>
  <c r="J104" i="14" s="1"/>
  <c r="J72" i="14"/>
  <c r="F67" i="14"/>
  <c r="J67" i="14" s="1"/>
  <c r="F16" i="14"/>
  <c r="J16" i="14" s="1"/>
  <c r="F9" i="14"/>
  <c r="J9" i="14" s="1"/>
  <c r="F114" i="9"/>
  <c r="F32" i="9"/>
  <c r="L73" i="14"/>
  <c r="F8" i="9"/>
  <c r="J64" i="14"/>
  <c r="F59" i="9"/>
  <c r="F23" i="14"/>
  <c r="J23" i="14" s="1"/>
  <c r="F6" i="14"/>
  <c r="J6" i="14" s="1"/>
  <c r="F43" i="9"/>
  <c r="F80" i="14"/>
  <c r="J80" i="14" s="1"/>
  <c r="F75" i="14"/>
  <c r="J75" i="14" s="1"/>
  <c r="F45" i="14"/>
  <c r="J45" i="14" s="1"/>
  <c r="F41" i="9"/>
  <c r="L120" i="14"/>
  <c r="L97" i="14"/>
  <c r="L43" i="14"/>
  <c r="K141" i="14"/>
  <c r="K56" i="14"/>
  <c r="K44" i="14"/>
  <c r="L36" i="14"/>
  <c r="K135" i="14"/>
  <c r="L134" i="14"/>
  <c r="L6" i="14"/>
  <c r="J11" i="14"/>
  <c r="J8" i="14"/>
  <c r="K53" i="14"/>
  <c r="K37" i="14"/>
  <c r="K15" i="14"/>
  <c r="L81" i="14"/>
  <c r="L60" i="14"/>
  <c r="L25" i="14"/>
  <c r="K131" i="14"/>
  <c r="L55" i="14"/>
  <c r="K65" i="14"/>
  <c r="L126" i="14"/>
  <c r="L101" i="14"/>
  <c r="L52" i="14"/>
  <c r="L14" i="14"/>
  <c r="J115" i="14"/>
  <c r="K142" i="14"/>
  <c r="K136" i="14"/>
  <c r="K132" i="14"/>
  <c r="K128" i="14"/>
  <c r="K118" i="14"/>
  <c r="K110" i="14"/>
  <c r="K107" i="14"/>
  <c r="K103" i="14"/>
  <c r="K92" i="14"/>
  <c r="K90" i="14"/>
  <c r="K88" i="14"/>
  <c r="K74" i="14"/>
  <c r="K66" i="14"/>
  <c r="K46" i="14"/>
  <c r="L140" i="14"/>
  <c r="L121" i="14"/>
  <c r="L117" i="14"/>
  <c r="L113" i="14"/>
  <c r="L102" i="14"/>
  <c r="L98" i="14"/>
  <c r="L91" i="14"/>
  <c r="L86" i="14"/>
  <c r="L82" i="14"/>
  <c r="L78" i="14"/>
  <c r="L76" i="14"/>
  <c r="L65" i="14"/>
  <c r="K140" i="14"/>
  <c r="K121" i="14"/>
  <c r="K117" i="14"/>
  <c r="K113" i="14"/>
  <c r="K102" i="14"/>
  <c r="K98" i="14"/>
  <c r="K91" i="14"/>
  <c r="K86" i="14"/>
  <c r="K82" i="14"/>
  <c r="K78" i="14"/>
  <c r="L145" i="14"/>
  <c r="L133" i="14"/>
  <c r="L125" i="14"/>
  <c r="L112" i="14"/>
  <c r="L109" i="14"/>
  <c r="L96" i="14"/>
  <c r="L94" i="14"/>
  <c r="L75" i="14"/>
  <c r="L59" i="14"/>
  <c r="L54" i="14"/>
  <c r="L49" i="14"/>
  <c r="L42" i="14"/>
  <c r="L35" i="14"/>
  <c r="L24" i="14"/>
  <c r="L19" i="14"/>
  <c r="L13" i="14"/>
  <c r="K139" i="14"/>
  <c r="K134" i="14"/>
  <c r="L115" i="14"/>
  <c r="L80" i="14"/>
  <c r="L72" i="14"/>
  <c r="L70" i="14"/>
  <c r="L64" i="14"/>
  <c r="L34" i="14"/>
  <c r="L23" i="14"/>
  <c r="L18" i="14"/>
  <c r="L11" i="14"/>
  <c r="K145" i="14"/>
  <c r="K133" i="14"/>
  <c r="K125" i="14"/>
  <c r="K112" i="14"/>
  <c r="K109" i="14"/>
  <c r="K96" i="14"/>
  <c r="K94" i="14"/>
  <c r="K75" i="14"/>
  <c r="L144" i="14"/>
  <c r="L138" i="14"/>
  <c r="L129" i="14"/>
  <c r="L124" i="14"/>
  <c r="L119" i="14"/>
  <c r="L116" i="14"/>
  <c r="L105" i="14"/>
  <c r="L100" i="14"/>
  <c r="L93" i="14"/>
  <c r="L85" i="14"/>
  <c r="L71" i="14"/>
  <c r="L69" i="14"/>
  <c r="L68" i="14"/>
  <c r="L63" i="14"/>
  <c r="L51" i="14"/>
  <c r="L41" i="14"/>
  <c r="L33" i="14"/>
  <c r="L29" i="14"/>
  <c r="L22" i="14"/>
  <c r="L17" i="14"/>
  <c r="L10" i="14"/>
  <c r="K115" i="14"/>
  <c r="K80" i="14"/>
  <c r="K72" i="14"/>
  <c r="K70" i="14"/>
  <c r="K64" i="14"/>
  <c r="K34" i="14"/>
  <c r="L143" i="14"/>
  <c r="L137" i="14"/>
  <c r="L123" i="14"/>
  <c r="L114" i="14"/>
  <c r="L111" i="14"/>
  <c r="L108" i="14"/>
  <c r="L104" i="14"/>
  <c r="L84" i="14"/>
  <c r="L67" i="14"/>
  <c r="L62" i="14"/>
  <c r="L58" i="14"/>
  <c r="L40" i="14"/>
  <c r="L32" i="14"/>
  <c r="L28" i="14"/>
  <c r="L16" i="14"/>
  <c r="L9" i="14"/>
  <c r="L8" i="14"/>
  <c r="L5" i="14"/>
  <c r="K144" i="14"/>
  <c r="K138" i="14"/>
  <c r="K129" i="14"/>
  <c r="K124" i="14"/>
  <c r="K119" i="14"/>
  <c r="K116" i="14"/>
  <c r="K105" i="14"/>
  <c r="K100" i="14"/>
  <c r="K93" i="14"/>
  <c r="L142" i="14"/>
  <c r="L136" i="14"/>
  <c r="L132" i="14"/>
  <c r="L128" i="14"/>
  <c r="L118" i="14"/>
  <c r="L110" i="14"/>
  <c r="L107" i="14"/>
  <c r="L103" i="14"/>
  <c r="L92" i="14"/>
  <c r="L90" i="14"/>
  <c r="L88" i="14"/>
  <c r="L77" i="14"/>
  <c r="L74" i="14"/>
  <c r="L66" i="14"/>
  <c r="L61" i="14"/>
  <c r="L50" i="14"/>
  <c r="L46" i="14"/>
  <c r="L39" i="14"/>
  <c r="L31" i="14"/>
  <c r="L27" i="14"/>
  <c r="L21" i="14"/>
  <c r="K143" i="14"/>
  <c r="K137" i="14"/>
  <c r="K123" i="14"/>
  <c r="K114" i="14"/>
  <c r="K111" i="14"/>
  <c r="K108" i="14"/>
  <c r="K104" i="14"/>
  <c r="K84" i="14"/>
  <c r="K67" i="14"/>
  <c r="K62" i="14"/>
  <c r="K58" i="14"/>
  <c r="K40" i="14"/>
  <c r="K32" i="14"/>
  <c r="K28" i="14"/>
  <c r="K16" i="14"/>
  <c r="K9" i="14"/>
  <c r="K8" i="14"/>
  <c r="L141" i="14"/>
  <c r="L135" i="14"/>
  <c r="L131" i="14"/>
  <c r="L127" i="14"/>
  <c r="L122" i="14"/>
  <c r="L106" i="14"/>
  <c r="L99" i="14"/>
  <c r="L89" i="14"/>
  <c r="L87" i="14"/>
  <c r="L83" i="14"/>
  <c r="L79" i="14"/>
  <c r="L57" i="14"/>
  <c r="L48" i="14"/>
  <c r="L45" i="14"/>
  <c r="L38" i="14"/>
  <c r="L30" i="14"/>
  <c r="L26" i="14"/>
  <c r="L20" i="14"/>
  <c r="L12" i="14"/>
  <c r="L7" i="14"/>
  <c r="J141" i="14"/>
  <c r="J135" i="14"/>
  <c r="J131" i="14"/>
  <c r="J127" i="14"/>
  <c r="J122" i="14"/>
  <c r="J106" i="14"/>
  <c r="J99" i="14"/>
  <c r="J89" i="14"/>
  <c r="J87" i="14"/>
  <c r="J83" i="14"/>
  <c r="J79" i="14"/>
  <c r="J57" i="14"/>
  <c r="J91" i="14"/>
  <c r="J86" i="14"/>
  <c r="J82" i="14"/>
  <c r="J47" i="14"/>
  <c r="J139" i="14"/>
  <c r="J120" i="14"/>
  <c r="J97" i="14"/>
  <c r="J95" i="14"/>
  <c r="J81" i="14"/>
  <c r="J73" i="14"/>
  <c r="J60" i="14"/>
  <c r="J55" i="14"/>
  <c r="J43" i="14"/>
  <c r="J25" i="14"/>
  <c r="J145" i="14"/>
  <c r="J133" i="14"/>
  <c r="J59" i="14"/>
  <c r="J35" i="14"/>
  <c r="J24" i="14"/>
  <c r="J13" i="14"/>
  <c r="J124" i="14"/>
  <c r="J100" i="14"/>
  <c r="J69" i="14"/>
  <c r="J68" i="14"/>
  <c r="J51" i="14"/>
  <c r="J41" i="14"/>
  <c r="J33" i="14"/>
  <c r="J17" i="14"/>
  <c r="J136" i="14"/>
  <c r="J132" i="14"/>
  <c r="J118" i="14"/>
  <c r="J107" i="14"/>
  <c r="J103" i="14"/>
  <c r="J74" i="14"/>
  <c r="J61" i="14"/>
  <c r="J50" i="14"/>
  <c r="J39" i="14"/>
  <c r="J21" i="14"/>
  <c r="F86" i="9"/>
  <c r="F53" i="14"/>
  <c r="J53" i="14" s="1"/>
  <c r="F47" i="9"/>
  <c r="F55" i="9"/>
  <c r="F140" i="14"/>
  <c r="J140" i="14" s="1"/>
  <c r="F76" i="14"/>
  <c r="J76" i="14" s="1"/>
  <c r="K76" i="14" s="1"/>
  <c r="F98" i="14"/>
  <c r="J98" i="14" s="1"/>
  <c r="F91" i="9"/>
  <c r="F78" i="14"/>
  <c r="J78" i="14" s="1"/>
  <c r="F44" i="14"/>
  <c r="J44" i="14" s="1"/>
  <c r="F15" i="14"/>
  <c r="J15" i="14" s="1"/>
  <c r="F82" i="9"/>
  <c r="F121" i="14"/>
  <c r="J121" i="14" s="1"/>
  <c r="F65" i="14"/>
  <c r="J65" i="14" s="1"/>
  <c r="F56" i="14"/>
  <c r="J56" i="14" s="1"/>
  <c r="F37" i="14"/>
  <c r="J37" i="14" s="1"/>
  <c r="F116" i="14"/>
  <c r="J116" i="14" s="1"/>
  <c r="F69" i="9"/>
  <c r="F105" i="14"/>
  <c r="J105" i="14" s="1"/>
  <c r="F129" i="14"/>
  <c r="J129" i="14" s="1"/>
  <c r="F10" i="14"/>
  <c r="J10" i="14" s="1"/>
  <c r="F93" i="14"/>
  <c r="J93" i="14" s="1"/>
  <c r="F29" i="14"/>
  <c r="J29" i="14" s="1"/>
  <c r="F138" i="14"/>
  <c r="J138" i="14" s="1"/>
  <c r="F71" i="14"/>
  <c r="J71" i="14" s="1"/>
  <c r="F17" i="9"/>
  <c r="F109" i="14"/>
  <c r="J109" i="14" s="1"/>
  <c r="F96" i="14"/>
  <c r="J96" i="14" s="1"/>
  <c r="F54" i="14"/>
  <c r="J54" i="14" s="1"/>
  <c r="F42" i="14"/>
  <c r="J42" i="14" s="1"/>
  <c r="F24" i="9"/>
  <c r="F117" i="14"/>
  <c r="J117" i="14" s="1"/>
  <c r="F19" i="14"/>
  <c r="J19" i="14" s="1"/>
  <c r="F133" i="9"/>
  <c r="F35" i="9"/>
  <c r="F125" i="14"/>
  <c r="J125" i="14" s="1"/>
  <c r="F113" i="14"/>
  <c r="J113" i="14" s="1"/>
  <c r="F13" i="9"/>
  <c r="F112" i="14"/>
  <c r="J112" i="14" s="1"/>
  <c r="F102" i="14"/>
  <c r="J102" i="14" s="1"/>
  <c r="F94" i="14"/>
  <c r="J94" i="14" s="1"/>
  <c r="F145" i="9"/>
  <c r="F49" i="14"/>
  <c r="J49" i="14" s="1"/>
  <c r="F134" i="14"/>
  <c r="J134" i="14" s="1"/>
  <c r="F101" i="14"/>
  <c r="J101" i="14" s="1"/>
  <c r="F52" i="14"/>
  <c r="J52" i="14" s="1"/>
  <c r="F22" i="14"/>
  <c r="J22" i="14" s="1"/>
  <c r="F124" i="9"/>
  <c r="F100" i="9"/>
  <c r="F68" i="9"/>
  <c r="F51" i="9"/>
  <c r="F33" i="9"/>
  <c r="F126" i="14"/>
  <c r="J126" i="14" s="1"/>
  <c r="F144" i="14"/>
  <c r="J144" i="14" s="1"/>
  <c r="F119" i="14"/>
  <c r="J119" i="14" s="1"/>
  <c r="F85" i="14"/>
  <c r="J85" i="14" s="1"/>
  <c r="F63" i="14"/>
  <c r="J63" i="14" s="1"/>
  <c r="F36" i="14"/>
  <c r="J36" i="14" s="1"/>
  <c r="F14" i="14"/>
  <c r="J14" i="14" s="1"/>
  <c r="F139" i="9"/>
  <c r="F95" i="9"/>
  <c r="F81" i="9"/>
  <c r="F73" i="9"/>
  <c r="F60" i="9"/>
  <c r="F25" i="9"/>
  <c r="F130" i="9"/>
  <c r="F120" i="9"/>
  <c r="F97" i="9"/>
  <c r="F46" i="14"/>
  <c r="J46" i="14" s="1"/>
  <c r="F48" i="14"/>
  <c r="J48" i="14" s="1"/>
  <c r="F132" i="9"/>
  <c r="F118" i="9"/>
  <c r="F103" i="9"/>
  <c r="F74" i="9"/>
  <c r="F12" i="14"/>
  <c r="J12" i="14" s="1"/>
  <c r="F31" i="14"/>
  <c r="J31" i="14" s="1"/>
  <c r="F141" i="9"/>
  <c r="F135" i="9"/>
  <c r="F131" i="9"/>
  <c r="F127" i="9"/>
  <c r="F122" i="9"/>
  <c r="F106" i="9"/>
  <c r="F99" i="9"/>
  <c r="F89" i="9"/>
  <c r="F87" i="9"/>
  <c r="F83" i="9"/>
  <c r="F79" i="9"/>
  <c r="F57" i="9"/>
  <c r="F38" i="9"/>
  <c r="F30" i="9"/>
  <c r="F26" i="9"/>
  <c r="F20" i="9"/>
  <c r="F7" i="9"/>
  <c r="F136" i="9"/>
  <c r="F107" i="9"/>
  <c r="F61" i="9"/>
  <c r="F21" i="9"/>
  <c r="F142" i="14"/>
  <c r="J142" i="14" s="1"/>
  <c r="F128" i="14"/>
  <c r="J128" i="14" s="1"/>
  <c r="F110" i="14"/>
  <c r="J110" i="14" s="1"/>
  <c r="F92" i="14"/>
  <c r="J92" i="14" s="1"/>
  <c r="F90" i="14"/>
  <c r="J90" i="14" s="1"/>
  <c r="F88" i="14"/>
  <c r="J88" i="14" s="1"/>
  <c r="F77" i="14"/>
  <c r="J77" i="14" s="1"/>
  <c r="K77" i="14" s="1"/>
  <c r="F66" i="14"/>
  <c r="J66" i="14" s="1"/>
  <c r="F27" i="14"/>
  <c r="J27" i="14" s="1"/>
  <c r="F39" i="9"/>
  <c r="F50" i="9"/>
  <c r="J38" i="14"/>
  <c r="J30" i="14"/>
  <c r="J26" i="14"/>
  <c r="J20" i="14"/>
  <c r="J7" i="14"/>
  <c r="K5" i="14" l="1"/>
  <c r="I145" i="14"/>
  <c r="E145" i="14"/>
  <c r="D145" i="14"/>
  <c r="C145" i="14"/>
  <c r="B145" i="14"/>
  <c r="I144" i="14"/>
  <c r="E144" i="14"/>
  <c r="D144" i="14"/>
  <c r="C144" i="14"/>
  <c r="B144" i="14"/>
  <c r="I143" i="14"/>
  <c r="E143" i="14"/>
  <c r="D143" i="14"/>
  <c r="C143" i="14"/>
  <c r="B143" i="14"/>
  <c r="I142" i="14"/>
  <c r="E142" i="14"/>
  <c r="D142" i="14"/>
  <c r="C142" i="14"/>
  <c r="B142" i="14"/>
  <c r="I141" i="14"/>
  <c r="E141" i="14"/>
  <c r="D141" i="14"/>
  <c r="C141" i="14"/>
  <c r="B141" i="14"/>
  <c r="I140" i="14"/>
  <c r="E140" i="14"/>
  <c r="D140" i="14"/>
  <c r="C140" i="14"/>
  <c r="B140" i="14"/>
  <c r="I139" i="14"/>
  <c r="E139" i="14"/>
  <c r="D139" i="14"/>
  <c r="C139" i="14"/>
  <c r="B139" i="14"/>
  <c r="I138" i="14"/>
  <c r="E138" i="14"/>
  <c r="D138" i="14"/>
  <c r="C138" i="14"/>
  <c r="B138" i="14"/>
  <c r="I137" i="14"/>
  <c r="E137" i="14"/>
  <c r="D137" i="14"/>
  <c r="C137" i="14"/>
  <c r="B137" i="14"/>
  <c r="I136" i="14"/>
  <c r="E136" i="14"/>
  <c r="D136" i="14"/>
  <c r="C136" i="14"/>
  <c r="B136" i="14"/>
  <c r="I135" i="14"/>
  <c r="E135" i="14"/>
  <c r="D135" i="14"/>
  <c r="C135" i="14"/>
  <c r="B135" i="14"/>
  <c r="I134" i="14"/>
  <c r="E134" i="14"/>
  <c r="D134" i="14"/>
  <c r="C134" i="14"/>
  <c r="B134" i="14"/>
  <c r="I133" i="14"/>
  <c r="E133" i="14"/>
  <c r="D133" i="14"/>
  <c r="C133" i="14"/>
  <c r="B133" i="14"/>
  <c r="I132" i="14"/>
  <c r="E132" i="14"/>
  <c r="D132" i="14"/>
  <c r="C132" i="14"/>
  <c r="B132" i="14"/>
  <c r="I131" i="14"/>
  <c r="E131" i="14"/>
  <c r="D131" i="14"/>
  <c r="C131" i="14"/>
  <c r="B131" i="14"/>
  <c r="E130" i="14"/>
  <c r="D130" i="14"/>
  <c r="C130" i="14"/>
  <c r="B130" i="14"/>
  <c r="I129" i="14"/>
  <c r="E129" i="14"/>
  <c r="D129" i="14"/>
  <c r="C129" i="14"/>
  <c r="B129" i="14"/>
  <c r="I128" i="14"/>
  <c r="E128" i="14"/>
  <c r="D128" i="14"/>
  <c r="C128" i="14"/>
  <c r="B128" i="14"/>
  <c r="I127" i="14"/>
  <c r="E127" i="14"/>
  <c r="D127" i="14"/>
  <c r="C127" i="14"/>
  <c r="B127" i="14"/>
  <c r="I126" i="14"/>
  <c r="E126" i="14"/>
  <c r="D126" i="14"/>
  <c r="C126" i="14"/>
  <c r="B126" i="14"/>
  <c r="I125" i="14"/>
  <c r="E125" i="14"/>
  <c r="D125" i="14"/>
  <c r="C125" i="14"/>
  <c r="B125" i="14"/>
  <c r="I124" i="14"/>
  <c r="E124" i="14"/>
  <c r="D124" i="14"/>
  <c r="C124" i="14"/>
  <c r="B124" i="14"/>
  <c r="I123" i="14"/>
  <c r="E123" i="14"/>
  <c r="D123" i="14"/>
  <c r="C123" i="14"/>
  <c r="B123" i="14"/>
  <c r="I122" i="14"/>
  <c r="E122" i="14"/>
  <c r="D122" i="14"/>
  <c r="C122" i="14"/>
  <c r="B122" i="14"/>
  <c r="I121" i="14"/>
  <c r="E121" i="14"/>
  <c r="D121" i="14"/>
  <c r="C121" i="14"/>
  <c r="B121" i="14"/>
  <c r="I120" i="14"/>
  <c r="E120" i="14"/>
  <c r="D120" i="14"/>
  <c r="C120" i="14"/>
  <c r="B120" i="14"/>
  <c r="I119" i="14"/>
  <c r="E119" i="14"/>
  <c r="D119" i="14"/>
  <c r="C119" i="14"/>
  <c r="B119" i="14"/>
  <c r="I118" i="14"/>
  <c r="E118" i="14"/>
  <c r="D118" i="14"/>
  <c r="C118" i="14"/>
  <c r="B118" i="14"/>
  <c r="I117" i="14"/>
  <c r="E117" i="14"/>
  <c r="D117" i="14"/>
  <c r="C117" i="14"/>
  <c r="B117" i="14"/>
  <c r="I116" i="14"/>
  <c r="E116" i="14"/>
  <c r="D116" i="14"/>
  <c r="C116" i="14"/>
  <c r="B116" i="14"/>
  <c r="I115" i="14"/>
  <c r="E115" i="14"/>
  <c r="D115" i="14"/>
  <c r="C115" i="14"/>
  <c r="B115" i="14"/>
  <c r="I114" i="14"/>
  <c r="E114" i="14"/>
  <c r="D114" i="14"/>
  <c r="C114" i="14"/>
  <c r="B114" i="14"/>
  <c r="I113" i="14"/>
  <c r="E113" i="14"/>
  <c r="D113" i="14"/>
  <c r="C113" i="14"/>
  <c r="B113" i="14"/>
  <c r="I112" i="14"/>
  <c r="E112" i="14"/>
  <c r="D112" i="14"/>
  <c r="C112" i="14"/>
  <c r="B112" i="14"/>
  <c r="I111" i="14"/>
  <c r="E111" i="14"/>
  <c r="D111" i="14"/>
  <c r="C111" i="14"/>
  <c r="B111" i="14"/>
  <c r="I110" i="14"/>
  <c r="E110" i="14"/>
  <c r="D110" i="14"/>
  <c r="C110" i="14"/>
  <c r="B110" i="14"/>
  <c r="I109" i="14"/>
  <c r="E109" i="14"/>
  <c r="D109" i="14"/>
  <c r="C109" i="14"/>
  <c r="B109" i="14"/>
  <c r="I108" i="14"/>
  <c r="E108" i="14"/>
  <c r="D108" i="14"/>
  <c r="C108" i="14"/>
  <c r="B108" i="14"/>
  <c r="I107" i="14"/>
  <c r="E107" i="14"/>
  <c r="D107" i="14"/>
  <c r="C107" i="14"/>
  <c r="B107" i="14"/>
  <c r="I106" i="14"/>
  <c r="E106" i="14"/>
  <c r="D106" i="14"/>
  <c r="C106" i="14"/>
  <c r="B106" i="14"/>
  <c r="I105" i="14"/>
  <c r="E105" i="14"/>
  <c r="D105" i="14"/>
  <c r="C105" i="14"/>
  <c r="B105" i="14"/>
  <c r="I104" i="14"/>
  <c r="E104" i="14"/>
  <c r="D104" i="14"/>
  <c r="C104" i="14"/>
  <c r="B104" i="14"/>
  <c r="I103" i="14"/>
  <c r="E103" i="14"/>
  <c r="D103" i="14"/>
  <c r="C103" i="14"/>
  <c r="B103" i="14"/>
  <c r="I102" i="14"/>
  <c r="E102" i="14"/>
  <c r="D102" i="14"/>
  <c r="C102" i="14"/>
  <c r="B102" i="14"/>
  <c r="I101" i="14"/>
  <c r="E101" i="14"/>
  <c r="D101" i="14"/>
  <c r="C101" i="14"/>
  <c r="B101" i="14"/>
  <c r="I100" i="14"/>
  <c r="E100" i="14"/>
  <c r="D100" i="14"/>
  <c r="C100" i="14"/>
  <c r="B100" i="14"/>
  <c r="I99" i="14"/>
  <c r="E99" i="14"/>
  <c r="D99" i="14"/>
  <c r="C99" i="14"/>
  <c r="B99" i="14"/>
  <c r="I98" i="14"/>
  <c r="E98" i="14"/>
  <c r="D98" i="14"/>
  <c r="C98" i="14"/>
  <c r="B98" i="14"/>
  <c r="I97" i="14"/>
  <c r="E97" i="14"/>
  <c r="D97" i="14"/>
  <c r="C97" i="14"/>
  <c r="B97" i="14"/>
  <c r="I96" i="14"/>
  <c r="E96" i="14"/>
  <c r="D96" i="14"/>
  <c r="C96" i="14"/>
  <c r="B96" i="14"/>
  <c r="I95" i="14"/>
  <c r="E95" i="14"/>
  <c r="D95" i="14"/>
  <c r="C95" i="14"/>
  <c r="B95" i="14"/>
  <c r="I94" i="14"/>
  <c r="E94" i="14"/>
  <c r="D94" i="14"/>
  <c r="C94" i="14"/>
  <c r="B94" i="14"/>
  <c r="I93" i="14"/>
  <c r="E93" i="14"/>
  <c r="D93" i="14"/>
  <c r="C93" i="14"/>
  <c r="B93" i="14"/>
  <c r="I92" i="14"/>
  <c r="E92" i="14"/>
  <c r="D92" i="14"/>
  <c r="C92" i="14"/>
  <c r="B92" i="14"/>
  <c r="I91" i="14"/>
  <c r="E91" i="14"/>
  <c r="D91" i="14"/>
  <c r="C91" i="14"/>
  <c r="B91" i="14"/>
  <c r="I90" i="14"/>
  <c r="E90" i="14"/>
  <c r="D90" i="14"/>
  <c r="C90" i="14"/>
  <c r="B90" i="14"/>
  <c r="I89" i="14"/>
  <c r="E89" i="14"/>
  <c r="D89" i="14"/>
  <c r="C89" i="14"/>
  <c r="B89" i="14"/>
  <c r="I88" i="14"/>
  <c r="E88" i="14"/>
  <c r="D88" i="14"/>
  <c r="C88" i="14"/>
  <c r="B88" i="14"/>
  <c r="I87" i="14"/>
  <c r="E87" i="14"/>
  <c r="D87" i="14"/>
  <c r="C87" i="14"/>
  <c r="B87" i="14"/>
  <c r="I86" i="14"/>
  <c r="E86" i="14"/>
  <c r="D86" i="14"/>
  <c r="C86" i="14"/>
  <c r="B86" i="14"/>
  <c r="I85" i="14"/>
  <c r="E85" i="14"/>
  <c r="D85" i="14"/>
  <c r="C85" i="14"/>
  <c r="B85" i="14"/>
  <c r="I84" i="14"/>
  <c r="E84" i="14"/>
  <c r="D84" i="14"/>
  <c r="C84" i="14"/>
  <c r="B84" i="14"/>
  <c r="I83" i="14"/>
  <c r="E83" i="14"/>
  <c r="D83" i="14"/>
  <c r="C83" i="14"/>
  <c r="B83" i="14"/>
  <c r="I82" i="14"/>
  <c r="E82" i="14"/>
  <c r="D82" i="14"/>
  <c r="C82" i="14"/>
  <c r="B82" i="14"/>
  <c r="I81" i="14"/>
  <c r="E81" i="14"/>
  <c r="D81" i="14"/>
  <c r="C81" i="14"/>
  <c r="B81" i="14"/>
  <c r="I80" i="14"/>
  <c r="E80" i="14"/>
  <c r="D80" i="14"/>
  <c r="C80" i="14"/>
  <c r="B80" i="14"/>
  <c r="I79" i="14"/>
  <c r="E79" i="14"/>
  <c r="D79" i="14"/>
  <c r="C79" i="14"/>
  <c r="B79" i="14"/>
  <c r="I78" i="14"/>
  <c r="E78" i="14"/>
  <c r="D78" i="14"/>
  <c r="C78" i="14"/>
  <c r="B78" i="14"/>
  <c r="I77" i="14"/>
  <c r="E77" i="14"/>
  <c r="D77" i="14"/>
  <c r="C77" i="14"/>
  <c r="B77" i="14"/>
  <c r="I76" i="14"/>
  <c r="E76" i="14"/>
  <c r="D76" i="14"/>
  <c r="C76" i="14"/>
  <c r="B76" i="14"/>
  <c r="I75" i="14"/>
  <c r="E75" i="14"/>
  <c r="D75" i="14"/>
  <c r="C75" i="14"/>
  <c r="B75" i="14"/>
  <c r="I74" i="14"/>
  <c r="E74" i="14"/>
  <c r="D74" i="14"/>
  <c r="C74" i="14"/>
  <c r="B74" i="14"/>
  <c r="I73" i="14"/>
  <c r="E73" i="14"/>
  <c r="D73" i="14"/>
  <c r="C73" i="14"/>
  <c r="B73" i="14"/>
  <c r="I72" i="14"/>
  <c r="E72" i="14"/>
  <c r="D72" i="14"/>
  <c r="C72" i="14"/>
  <c r="B72" i="14"/>
  <c r="I71" i="14"/>
  <c r="E71" i="14"/>
  <c r="D71" i="14"/>
  <c r="C71" i="14"/>
  <c r="B71" i="14"/>
  <c r="I70" i="14"/>
  <c r="E70" i="14"/>
  <c r="D70" i="14"/>
  <c r="C70" i="14"/>
  <c r="B70" i="14"/>
  <c r="I69" i="14"/>
  <c r="E69" i="14"/>
  <c r="D69" i="14"/>
  <c r="C69" i="14"/>
  <c r="B69" i="14"/>
  <c r="I68" i="14"/>
  <c r="E68" i="14"/>
  <c r="D68" i="14"/>
  <c r="C68" i="14"/>
  <c r="B68" i="14"/>
  <c r="I67" i="14"/>
  <c r="E67" i="14"/>
  <c r="D67" i="14"/>
  <c r="C67" i="14"/>
  <c r="B67" i="14"/>
  <c r="I66" i="14"/>
  <c r="E66" i="14"/>
  <c r="D66" i="14"/>
  <c r="C66" i="14"/>
  <c r="B66" i="14"/>
  <c r="I65" i="14"/>
  <c r="E65" i="14"/>
  <c r="D65" i="14"/>
  <c r="C65" i="14"/>
  <c r="B65" i="14"/>
  <c r="I64" i="14"/>
  <c r="E64" i="14"/>
  <c r="D64" i="14"/>
  <c r="C64" i="14"/>
  <c r="B64" i="14"/>
  <c r="I63" i="14"/>
  <c r="E63" i="14"/>
  <c r="D63" i="14"/>
  <c r="C63" i="14"/>
  <c r="B63" i="14"/>
  <c r="I62" i="14"/>
  <c r="E62" i="14"/>
  <c r="D62" i="14"/>
  <c r="C62" i="14"/>
  <c r="B62" i="14"/>
  <c r="I61" i="14"/>
  <c r="E61" i="14"/>
  <c r="D61" i="14"/>
  <c r="C61" i="14"/>
  <c r="B61" i="14"/>
  <c r="I60" i="14"/>
  <c r="E60" i="14"/>
  <c r="D60" i="14"/>
  <c r="C60" i="14"/>
  <c r="B60" i="14"/>
  <c r="I59" i="14"/>
  <c r="E59" i="14"/>
  <c r="D59" i="14"/>
  <c r="C59" i="14"/>
  <c r="B59" i="14"/>
  <c r="I58" i="14"/>
  <c r="E58" i="14"/>
  <c r="D58" i="14"/>
  <c r="C58" i="14"/>
  <c r="B58" i="14"/>
  <c r="I57" i="14"/>
  <c r="E57" i="14"/>
  <c r="D57" i="14"/>
  <c r="C57" i="14"/>
  <c r="B57" i="14"/>
  <c r="I56" i="14"/>
  <c r="E56" i="14"/>
  <c r="D56" i="14"/>
  <c r="C56" i="14"/>
  <c r="B56" i="14"/>
  <c r="I55" i="14"/>
  <c r="E55" i="14"/>
  <c r="D55" i="14"/>
  <c r="C55" i="14"/>
  <c r="B55" i="14"/>
  <c r="I54" i="14"/>
  <c r="E54" i="14"/>
  <c r="D54" i="14"/>
  <c r="C54" i="14"/>
  <c r="B54" i="14"/>
  <c r="I53" i="14"/>
  <c r="E53" i="14"/>
  <c r="D53" i="14"/>
  <c r="C53" i="14"/>
  <c r="B53" i="14"/>
  <c r="I52" i="14"/>
  <c r="E52" i="14"/>
  <c r="D52" i="14"/>
  <c r="C52" i="14"/>
  <c r="B52" i="14"/>
  <c r="I51" i="14"/>
  <c r="E51" i="14"/>
  <c r="D51" i="14"/>
  <c r="C51" i="14"/>
  <c r="B51" i="14"/>
  <c r="I50" i="14"/>
  <c r="E50" i="14"/>
  <c r="D50" i="14"/>
  <c r="C50" i="14"/>
  <c r="B50" i="14"/>
  <c r="I49" i="14"/>
  <c r="E49" i="14"/>
  <c r="D49" i="14"/>
  <c r="C49" i="14"/>
  <c r="B49" i="14"/>
  <c r="I48" i="14"/>
  <c r="E48" i="14"/>
  <c r="D48" i="14"/>
  <c r="C48" i="14"/>
  <c r="B48" i="14"/>
  <c r="I47" i="14"/>
  <c r="E47" i="14"/>
  <c r="D47" i="14"/>
  <c r="C47" i="14"/>
  <c r="B47" i="14"/>
  <c r="I46" i="14"/>
  <c r="E46" i="14"/>
  <c r="D46" i="14"/>
  <c r="C46" i="14"/>
  <c r="B46" i="14"/>
  <c r="I45" i="14"/>
  <c r="E45" i="14"/>
  <c r="D45" i="14"/>
  <c r="C45" i="14"/>
  <c r="B45" i="14"/>
  <c r="I44" i="14"/>
  <c r="E44" i="14"/>
  <c r="D44" i="14"/>
  <c r="C44" i="14"/>
  <c r="B44" i="14"/>
  <c r="I43" i="14"/>
  <c r="E43" i="14"/>
  <c r="D43" i="14"/>
  <c r="C43" i="14"/>
  <c r="B43" i="14"/>
  <c r="I42" i="14"/>
  <c r="E42" i="14"/>
  <c r="D42" i="14"/>
  <c r="C42" i="14"/>
  <c r="B42" i="14"/>
  <c r="I41" i="14"/>
  <c r="E41" i="14"/>
  <c r="D41" i="14"/>
  <c r="C41" i="14"/>
  <c r="B41" i="14"/>
  <c r="I40" i="14"/>
  <c r="E40" i="14"/>
  <c r="D40" i="14"/>
  <c r="C40" i="14"/>
  <c r="B40" i="14"/>
  <c r="I39" i="14"/>
  <c r="E39" i="14"/>
  <c r="D39" i="14"/>
  <c r="C39" i="14"/>
  <c r="B39" i="14"/>
  <c r="I38" i="14"/>
  <c r="E38" i="14"/>
  <c r="D38" i="14"/>
  <c r="C38" i="14"/>
  <c r="B38" i="14"/>
  <c r="I37" i="14"/>
  <c r="E37" i="14"/>
  <c r="D37" i="14"/>
  <c r="C37" i="14"/>
  <c r="B37" i="14"/>
  <c r="I36" i="14"/>
  <c r="E36" i="14"/>
  <c r="D36" i="14"/>
  <c r="C36" i="14"/>
  <c r="B36" i="14"/>
  <c r="I35" i="14"/>
  <c r="E35" i="14"/>
  <c r="D35" i="14"/>
  <c r="C35" i="14"/>
  <c r="B35" i="14"/>
  <c r="I34" i="14"/>
  <c r="E34" i="14"/>
  <c r="D34" i="14"/>
  <c r="C34" i="14"/>
  <c r="B34" i="14"/>
  <c r="I33" i="14"/>
  <c r="E33" i="14"/>
  <c r="D33" i="14"/>
  <c r="C33" i="14"/>
  <c r="B33" i="14"/>
  <c r="I32" i="14"/>
  <c r="E32" i="14"/>
  <c r="D32" i="14"/>
  <c r="C32" i="14"/>
  <c r="B32" i="14"/>
  <c r="I31" i="14"/>
  <c r="E31" i="14"/>
  <c r="D31" i="14"/>
  <c r="C31" i="14"/>
  <c r="B31" i="14"/>
  <c r="I30" i="14"/>
  <c r="E30" i="14"/>
  <c r="D30" i="14"/>
  <c r="C30" i="14"/>
  <c r="B30" i="14"/>
  <c r="I29" i="14"/>
  <c r="E29" i="14"/>
  <c r="D29" i="14"/>
  <c r="C29" i="14"/>
  <c r="B29" i="14"/>
  <c r="I28" i="14"/>
  <c r="E28" i="14"/>
  <c r="D28" i="14"/>
  <c r="C28" i="14"/>
  <c r="B28" i="14"/>
  <c r="I27" i="14"/>
  <c r="E27" i="14"/>
  <c r="D27" i="14"/>
  <c r="C27" i="14"/>
  <c r="B27" i="14"/>
  <c r="I26" i="14"/>
  <c r="E26" i="14"/>
  <c r="D26" i="14"/>
  <c r="C26" i="14"/>
  <c r="B26" i="14"/>
  <c r="I25" i="14"/>
  <c r="E25" i="14"/>
  <c r="D25" i="14"/>
  <c r="C25" i="14"/>
  <c r="B25" i="14"/>
  <c r="I24" i="14"/>
  <c r="E24" i="14"/>
  <c r="D24" i="14"/>
  <c r="C24" i="14"/>
  <c r="B24" i="14"/>
  <c r="I23" i="14"/>
  <c r="E23" i="14"/>
  <c r="D23" i="14"/>
  <c r="C23" i="14"/>
  <c r="B23" i="14"/>
  <c r="I22" i="14"/>
  <c r="E22" i="14"/>
  <c r="D22" i="14"/>
  <c r="C22" i="14"/>
  <c r="B22" i="14"/>
  <c r="I21" i="14"/>
  <c r="E21" i="14"/>
  <c r="D21" i="14"/>
  <c r="C21" i="14"/>
  <c r="B21" i="14"/>
  <c r="I20" i="14"/>
  <c r="E20" i="14"/>
  <c r="D20" i="14"/>
  <c r="C20" i="14"/>
  <c r="B20" i="14"/>
  <c r="I19" i="14"/>
  <c r="E19" i="14"/>
  <c r="D19" i="14"/>
  <c r="C19" i="14"/>
  <c r="B19" i="14"/>
  <c r="I18" i="14"/>
  <c r="E18" i="14"/>
  <c r="D18" i="14"/>
  <c r="C18" i="14"/>
  <c r="B18" i="14"/>
  <c r="I17" i="14"/>
  <c r="E17" i="14"/>
  <c r="D17" i="14"/>
  <c r="C17" i="14"/>
  <c r="B17" i="14"/>
  <c r="I16" i="14"/>
  <c r="E16" i="14"/>
  <c r="D16" i="14"/>
  <c r="C16" i="14"/>
  <c r="B16" i="14"/>
  <c r="I15" i="14"/>
  <c r="E15" i="14"/>
  <c r="D15" i="14"/>
  <c r="C15" i="14"/>
  <c r="B15" i="14"/>
  <c r="I14" i="14"/>
  <c r="E14" i="14"/>
  <c r="D14" i="14"/>
  <c r="C14" i="14"/>
  <c r="B14" i="14"/>
  <c r="I13" i="14"/>
  <c r="E13" i="14"/>
  <c r="D13" i="14"/>
  <c r="C13" i="14"/>
  <c r="B13" i="14"/>
  <c r="I12" i="14"/>
  <c r="E12" i="14"/>
  <c r="D12" i="14"/>
  <c r="C12" i="14"/>
  <c r="B12" i="14"/>
  <c r="I11" i="14"/>
  <c r="E11" i="14"/>
  <c r="D11" i="14"/>
  <c r="C11" i="14"/>
  <c r="B11" i="14"/>
  <c r="I10" i="14"/>
  <c r="E10" i="14"/>
  <c r="D10" i="14"/>
  <c r="C10" i="14"/>
  <c r="B10" i="14"/>
  <c r="I9" i="14"/>
  <c r="E9" i="14"/>
  <c r="D9" i="14"/>
  <c r="C9" i="14"/>
  <c r="B9" i="14"/>
  <c r="I8" i="14"/>
  <c r="E8" i="14"/>
  <c r="D8" i="14"/>
  <c r="C8" i="14"/>
  <c r="B8" i="14"/>
  <c r="I7" i="14"/>
  <c r="E7" i="14"/>
  <c r="D7" i="14"/>
  <c r="C7" i="14"/>
  <c r="B7" i="14"/>
  <c r="I6" i="14"/>
  <c r="E6" i="14"/>
  <c r="D6" i="14"/>
  <c r="C6" i="14"/>
  <c r="B6" i="14"/>
  <c r="I5" i="14"/>
  <c r="E5" i="14"/>
  <c r="D5" i="14"/>
  <c r="C5" i="14"/>
  <c r="B5" i="14"/>
  <c r="A3" i="14"/>
  <c r="F145" i="12" l="1"/>
  <c r="E145" i="12"/>
  <c r="D145" i="12"/>
  <c r="C145" i="12"/>
  <c r="B145" i="12"/>
  <c r="I145" i="9"/>
  <c r="G145" i="12" s="1"/>
  <c r="E145" i="9"/>
  <c r="D145" i="9"/>
  <c r="C145" i="9"/>
  <c r="B145" i="9"/>
  <c r="H130" i="14"/>
  <c r="F130" i="12"/>
  <c r="F132" i="12"/>
  <c r="F133" i="12"/>
  <c r="F134" i="12"/>
  <c r="F138" i="12"/>
  <c r="F139" i="12"/>
  <c r="F140" i="12"/>
  <c r="F141" i="12"/>
  <c r="F142" i="12"/>
  <c r="F143" i="12"/>
  <c r="F144" i="12"/>
  <c r="E130" i="12"/>
  <c r="E131" i="12"/>
  <c r="E132" i="12"/>
  <c r="E133" i="12"/>
  <c r="E134" i="12"/>
  <c r="E135" i="12"/>
  <c r="E136" i="12"/>
  <c r="E137" i="12"/>
  <c r="E138" i="12"/>
  <c r="E139" i="12"/>
  <c r="E140" i="12"/>
  <c r="E141" i="12"/>
  <c r="E142" i="12"/>
  <c r="E143" i="12"/>
  <c r="E144" i="12"/>
  <c r="C130" i="12"/>
  <c r="C131" i="12"/>
  <c r="C132" i="12"/>
  <c r="C133" i="12"/>
  <c r="C134" i="12"/>
  <c r="C135" i="12"/>
  <c r="C136" i="12"/>
  <c r="C137" i="12"/>
  <c r="C138" i="12"/>
  <c r="C139" i="12"/>
  <c r="C140" i="12"/>
  <c r="C141" i="12"/>
  <c r="C142" i="12"/>
  <c r="C143" i="12"/>
  <c r="C144" i="12"/>
  <c r="B130" i="12"/>
  <c r="B131" i="12"/>
  <c r="B132" i="12"/>
  <c r="B133" i="12"/>
  <c r="B134" i="12"/>
  <c r="B135" i="12"/>
  <c r="B136" i="12"/>
  <c r="B137" i="12"/>
  <c r="B138" i="12"/>
  <c r="B139" i="12"/>
  <c r="B140" i="12"/>
  <c r="B141" i="12"/>
  <c r="B142" i="12"/>
  <c r="B143" i="12"/>
  <c r="B144" i="12"/>
  <c r="D130" i="12"/>
  <c r="D131" i="12"/>
  <c r="D132" i="12"/>
  <c r="D133" i="12"/>
  <c r="D134" i="12"/>
  <c r="D135" i="12"/>
  <c r="D136" i="12"/>
  <c r="D137" i="12"/>
  <c r="D138" i="12"/>
  <c r="D139" i="12"/>
  <c r="D140" i="12"/>
  <c r="D141" i="12"/>
  <c r="D142" i="12"/>
  <c r="D143" i="12"/>
  <c r="D144" i="12"/>
  <c r="I131" i="9"/>
  <c r="G131" i="12" s="1"/>
  <c r="I132" i="9"/>
  <c r="G132" i="12" s="1"/>
  <c r="I133" i="9"/>
  <c r="G133" i="12" s="1"/>
  <c r="I134" i="9"/>
  <c r="G134" i="12" s="1"/>
  <c r="I135" i="9"/>
  <c r="G135" i="12" s="1"/>
  <c r="I136" i="9"/>
  <c r="G136" i="12" s="1"/>
  <c r="I137" i="9"/>
  <c r="G137" i="12" s="1"/>
  <c r="I138" i="9"/>
  <c r="G138" i="12" s="1"/>
  <c r="I139" i="9"/>
  <c r="G139" i="12" s="1"/>
  <c r="I140" i="9"/>
  <c r="G140" i="12" s="1"/>
  <c r="I141" i="9"/>
  <c r="G141" i="12" s="1"/>
  <c r="I142" i="9"/>
  <c r="G142" i="12" s="1"/>
  <c r="I143" i="9"/>
  <c r="G143" i="12" s="1"/>
  <c r="I144" i="9"/>
  <c r="G144" i="12" s="1"/>
  <c r="E130" i="9"/>
  <c r="E131" i="9"/>
  <c r="E132" i="9"/>
  <c r="E133" i="9"/>
  <c r="E134" i="9"/>
  <c r="E135" i="9"/>
  <c r="E136" i="9"/>
  <c r="E137" i="9"/>
  <c r="E138" i="9"/>
  <c r="E139" i="9"/>
  <c r="E140" i="9"/>
  <c r="E141" i="9"/>
  <c r="E142" i="9"/>
  <c r="E143" i="9"/>
  <c r="E144" i="9"/>
  <c r="D130" i="9"/>
  <c r="D131" i="9"/>
  <c r="D132" i="9"/>
  <c r="D133" i="9"/>
  <c r="D134" i="9"/>
  <c r="D135" i="9"/>
  <c r="D136" i="9"/>
  <c r="D137" i="9"/>
  <c r="D138" i="9"/>
  <c r="D139" i="9"/>
  <c r="D140" i="9"/>
  <c r="D141" i="9"/>
  <c r="D142" i="9"/>
  <c r="D143" i="9"/>
  <c r="D144" i="9"/>
  <c r="C130" i="9"/>
  <c r="C131" i="9"/>
  <c r="C132" i="9"/>
  <c r="C133" i="9"/>
  <c r="C134" i="9"/>
  <c r="C135" i="9"/>
  <c r="C136" i="9"/>
  <c r="C137" i="9"/>
  <c r="C138" i="9"/>
  <c r="C139" i="9"/>
  <c r="C140" i="9"/>
  <c r="C141" i="9"/>
  <c r="C142" i="9"/>
  <c r="C143" i="9"/>
  <c r="C144" i="9"/>
  <c r="B130" i="9"/>
  <c r="B131" i="9"/>
  <c r="B132" i="9"/>
  <c r="B133" i="9"/>
  <c r="B134" i="9"/>
  <c r="B135" i="9"/>
  <c r="B136" i="9"/>
  <c r="B137" i="9"/>
  <c r="B138" i="9"/>
  <c r="B139" i="9"/>
  <c r="B140" i="9"/>
  <c r="B141" i="9"/>
  <c r="B142" i="9"/>
  <c r="B143" i="9"/>
  <c r="B144"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I5" i="9"/>
  <c r="I6" i="9"/>
  <c r="I7" i="9"/>
  <c r="I8" i="9"/>
  <c r="G8" i="12" s="1"/>
  <c r="I9" i="9"/>
  <c r="I10" i="9"/>
  <c r="G10" i="12" s="1"/>
  <c r="I11" i="9"/>
  <c r="G11" i="12" s="1"/>
  <c r="I12" i="9"/>
  <c r="I13" i="9"/>
  <c r="G13" i="12" s="1"/>
  <c r="I14" i="9"/>
  <c r="G14" i="12" s="1"/>
  <c r="I15" i="9"/>
  <c r="G15" i="12" s="1"/>
  <c r="I16" i="9"/>
  <c r="G16" i="12" s="1"/>
  <c r="I17" i="9"/>
  <c r="G17" i="12" s="1"/>
  <c r="I18" i="9"/>
  <c r="G18" i="12" s="1"/>
  <c r="I19" i="9"/>
  <c r="G19" i="12" s="1"/>
  <c r="I20" i="9"/>
  <c r="G20" i="12" s="1"/>
  <c r="I21" i="9"/>
  <c r="I22" i="9"/>
  <c r="G22" i="12" s="1"/>
  <c r="I23" i="9"/>
  <c r="G23" i="12" s="1"/>
  <c r="I24" i="9"/>
  <c r="G24" i="12" s="1"/>
  <c r="I25" i="9"/>
  <c r="G25" i="12" s="1"/>
  <c r="I26" i="9"/>
  <c r="G26" i="12" s="1"/>
  <c r="I27" i="9"/>
  <c r="I28" i="9"/>
  <c r="I29" i="9"/>
  <c r="G29" i="12" s="1"/>
  <c r="I30" i="9"/>
  <c r="G30" i="12" s="1"/>
  <c r="I31" i="9"/>
  <c r="G31" i="12" s="1"/>
  <c r="I32" i="9"/>
  <c r="G32" i="12" s="1"/>
  <c r="I33" i="9"/>
  <c r="G33" i="12" s="1"/>
  <c r="I34" i="9"/>
  <c r="G34" i="12" s="1"/>
  <c r="I35" i="9"/>
  <c r="G35" i="12" s="1"/>
  <c r="I36" i="9"/>
  <c r="G36" i="12" s="1"/>
  <c r="I37" i="9"/>
  <c r="I38" i="9"/>
  <c r="G38" i="12" s="1"/>
  <c r="I39" i="9"/>
  <c r="G39" i="12" s="1"/>
  <c r="I40" i="9"/>
  <c r="G40" i="12" s="1"/>
  <c r="I41" i="9"/>
  <c r="G41" i="12" s="1"/>
  <c r="I42" i="9"/>
  <c r="G42" i="12" s="1"/>
  <c r="I43" i="9"/>
  <c r="G43" i="12" s="1"/>
  <c r="I44" i="9"/>
  <c r="I45" i="9"/>
  <c r="G45" i="12" s="1"/>
  <c r="I46" i="9"/>
  <c r="I47" i="9"/>
  <c r="I48" i="9"/>
  <c r="G48" i="12" s="1"/>
  <c r="I49" i="9"/>
  <c r="G49" i="12" s="1"/>
  <c r="I50" i="9"/>
  <c r="G50" i="12" s="1"/>
  <c r="I51" i="9"/>
  <c r="G51" i="12" s="1"/>
  <c r="I52" i="9"/>
  <c r="G52" i="12" s="1"/>
  <c r="I53" i="9"/>
  <c r="I54" i="9"/>
  <c r="G54" i="12" s="1"/>
  <c r="I55" i="9"/>
  <c r="G55" i="12" s="1"/>
  <c r="I56" i="9"/>
  <c r="I57" i="9"/>
  <c r="I58" i="9"/>
  <c r="G58" i="12" s="1"/>
  <c r="I59" i="9"/>
  <c r="I60" i="9"/>
  <c r="G60" i="12" s="1"/>
  <c r="I61" i="9"/>
  <c r="I62" i="9"/>
  <c r="G62" i="12" s="1"/>
  <c r="I63" i="9"/>
  <c r="G63" i="12" s="1"/>
  <c r="I64" i="9"/>
  <c r="G64" i="12" s="1"/>
  <c r="I65" i="9"/>
  <c r="G65" i="12" s="1"/>
  <c r="I66" i="9"/>
  <c r="G66" i="12" s="1"/>
  <c r="I67" i="9"/>
  <c r="G67" i="12" s="1"/>
  <c r="I68" i="9"/>
  <c r="G68" i="12" s="1"/>
  <c r="I69" i="9"/>
  <c r="G69" i="12" s="1"/>
  <c r="I70" i="9"/>
  <c r="G70" i="12" s="1"/>
  <c r="I71" i="9"/>
  <c r="G71" i="12" s="1"/>
  <c r="I72" i="9"/>
  <c r="G72" i="12" s="1"/>
  <c r="I73" i="9"/>
  <c r="G73" i="12" s="1"/>
  <c r="I74" i="9"/>
  <c r="G74" i="12" s="1"/>
  <c r="I75" i="9"/>
  <c r="G75" i="12" s="1"/>
  <c r="I76" i="9"/>
  <c r="G76" i="12" s="1"/>
  <c r="I77" i="9"/>
  <c r="G77" i="12" s="1"/>
  <c r="I78" i="9"/>
  <c r="G78" i="12" s="1"/>
  <c r="I79" i="9"/>
  <c r="G79" i="12" s="1"/>
  <c r="I80" i="9"/>
  <c r="G80" i="12" s="1"/>
  <c r="I81" i="9"/>
  <c r="G81" i="12" s="1"/>
  <c r="I82" i="9"/>
  <c r="G82" i="12" s="1"/>
  <c r="I83" i="9"/>
  <c r="G83" i="12" s="1"/>
  <c r="I84" i="9"/>
  <c r="G84" i="12" s="1"/>
  <c r="I85" i="9"/>
  <c r="G85" i="12" s="1"/>
  <c r="I86" i="9"/>
  <c r="G86" i="12" s="1"/>
  <c r="I87" i="9"/>
  <c r="G87" i="12" s="1"/>
  <c r="I88" i="9"/>
  <c r="G88" i="12" s="1"/>
  <c r="I89" i="9"/>
  <c r="G89" i="12" s="1"/>
  <c r="I90" i="9"/>
  <c r="G90" i="12" s="1"/>
  <c r="I91" i="9"/>
  <c r="G91" i="12" s="1"/>
  <c r="I92" i="9"/>
  <c r="G92" i="12" s="1"/>
  <c r="I93" i="9"/>
  <c r="I94" i="9"/>
  <c r="G94" i="12" s="1"/>
  <c r="I95" i="9"/>
  <c r="G95" i="12" s="1"/>
  <c r="I96" i="9"/>
  <c r="G96" i="12" s="1"/>
  <c r="I97" i="9"/>
  <c r="G97" i="12" s="1"/>
  <c r="I98" i="9"/>
  <c r="G98" i="12" s="1"/>
  <c r="I99" i="9"/>
  <c r="G99" i="12" s="1"/>
  <c r="I100" i="9"/>
  <c r="G100" i="12" s="1"/>
  <c r="I101" i="9"/>
  <c r="G101" i="12" s="1"/>
  <c r="I102" i="9"/>
  <c r="G102" i="12" s="1"/>
  <c r="I103" i="9"/>
  <c r="G103" i="12" s="1"/>
  <c r="I104" i="9"/>
  <c r="I105" i="9"/>
  <c r="G105" i="12" s="1"/>
  <c r="I106" i="9"/>
  <c r="G106" i="12" s="1"/>
  <c r="I107" i="9"/>
  <c r="G107" i="12" s="1"/>
  <c r="I108" i="9"/>
  <c r="G108" i="12" s="1"/>
  <c r="I109" i="9"/>
  <c r="G109" i="12" s="1"/>
  <c r="I110" i="9"/>
  <c r="G110" i="12" s="1"/>
  <c r="I111" i="9"/>
  <c r="G111" i="12" s="1"/>
  <c r="I112" i="9"/>
  <c r="G112" i="12" s="1"/>
  <c r="I113" i="9"/>
  <c r="G113" i="12" s="1"/>
  <c r="I114" i="9"/>
  <c r="G114" i="12" s="1"/>
  <c r="I115" i="9"/>
  <c r="G115" i="12" s="1"/>
  <c r="I116" i="9"/>
  <c r="G116" i="12" s="1"/>
  <c r="I117" i="9"/>
  <c r="G117" i="12" s="1"/>
  <c r="I118" i="9"/>
  <c r="I119" i="9"/>
  <c r="G119" i="12" s="1"/>
  <c r="I120" i="9"/>
  <c r="G120" i="12" s="1"/>
  <c r="I121" i="9"/>
  <c r="I122" i="9"/>
  <c r="G122" i="12" s="1"/>
  <c r="I123" i="9"/>
  <c r="G123" i="12" s="1"/>
  <c r="I124" i="9"/>
  <c r="G124" i="12" s="1"/>
  <c r="I125" i="9"/>
  <c r="G125" i="12" s="1"/>
  <c r="I126" i="9"/>
  <c r="G126" i="12" s="1"/>
  <c r="I127" i="9"/>
  <c r="G127" i="12" s="1"/>
  <c r="I128" i="9"/>
  <c r="G128" i="12" s="1"/>
  <c r="I129" i="9"/>
  <c r="G129" i="12" s="1"/>
  <c r="F8" i="12"/>
  <c r="F12" i="12"/>
  <c r="F17" i="12"/>
  <c r="F18" i="12"/>
  <c r="F19" i="12"/>
  <c r="F20" i="12"/>
  <c r="F21" i="12"/>
  <c r="F22" i="12"/>
  <c r="F23" i="12"/>
  <c r="F24" i="12"/>
  <c r="F29" i="12"/>
  <c r="F30" i="12"/>
  <c r="F31" i="12"/>
  <c r="F37" i="12"/>
  <c r="F38" i="12"/>
  <c r="F40" i="12"/>
  <c r="F41" i="12"/>
  <c r="F42" i="12"/>
  <c r="F43" i="12"/>
  <c r="F44" i="12"/>
  <c r="F45" i="12"/>
  <c r="F50" i="12"/>
  <c r="F51" i="12"/>
  <c r="F54" i="12"/>
  <c r="F55" i="12"/>
  <c r="F57" i="12"/>
  <c r="F58" i="12"/>
  <c r="F59" i="12"/>
  <c r="F60" i="12"/>
  <c r="F63" i="12"/>
  <c r="F65" i="12"/>
  <c r="F70" i="12"/>
  <c r="F73" i="12"/>
  <c r="F78" i="12"/>
  <c r="F79" i="12"/>
  <c r="F81" i="12"/>
  <c r="F91" i="12"/>
  <c r="F96" i="12"/>
  <c r="F97" i="12"/>
  <c r="F98" i="12"/>
  <c r="F99" i="12"/>
  <c r="F103" i="12"/>
  <c r="F104" i="12"/>
  <c r="F106" i="12"/>
  <c r="F109" i="12"/>
  <c r="F112" i="12"/>
  <c r="F113" i="12"/>
  <c r="F114" i="12"/>
  <c r="F115" i="12"/>
  <c r="F116" i="12"/>
  <c r="F117" i="12"/>
  <c r="F118" i="12"/>
  <c r="F119" i="12"/>
  <c r="F120" i="12"/>
  <c r="F121" i="12"/>
  <c r="F122" i="12"/>
  <c r="F123" i="12"/>
  <c r="F124" i="12"/>
  <c r="F125" i="12"/>
  <c r="F126" i="12"/>
  <c r="F127" i="12"/>
  <c r="F128" i="12"/>
  <c r="E8" i="12"/>
  <c r="E9" i="12"/>
  <c r="E10" i="12"/>
  <c r="E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82" i="12"/>
  <c r="E83" i="12"/>
  <c r="E84" i="12"/>
  <c r="E85" i="12"/>
  <c r="E86" i="12"/>
  <c r="E87" i="12"/>
  <c r="E88" i="12"/>
  <c r="E89" i="12"/>
  <c r="E90" i="12"/>
  <c r="E91" i="12"/>
  <c r="E92" i="12"/>
  <c r="E93" i="12"/>
  <c r="E94" i="12"/>
  <c r="E95" i="12"/>
  <c r="E96" i="12"/>
  <c r="E97" i="12"/>
  <c r="E98" i="12"/>
  <c r="E99" i="12"/>
  <c r="E100" i="12"/>
  <c r="E101" i="12"/>
  <c r="E102" i="12"/>
  <c r="E103" i="12"/>
  <c r="E104" i="12"/>
  <c r="E105" i="12"/>
  <c r="E106" i="12"/>
  <c r="E107" i="12"/>
  <c r="E108" i="12"/>
  <c r="E109" i="12"/>
  <c r="E110" i="12"/>
  <c r="E111" i="12"/>
  <c r="E112" i="12"/>
  <c r="E113" i="12"/>
  <c r="E114" i="12"/>
  <c r="E115" i="12"/>
  <c r="E116" i="12"/>
  <c r="E117" i="12"/>
  <c r="E118" i="12"/>
  <c r="E119" i="12"/>
  <c r="E120" i="12"/>
  <c r="E121" i="12"/>
  <c r="E122" i="12"/>
  <c r="E123" i="12"/>
  <c r="E124" i="12"/>
  <c r="E125" i="12"/>
  <c r="E126" i="12"/>
  <c r="E127" i="12"/>
  <c r="E128" i="12"/>
  <c r="E129"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D121" i="12"/>
  <c r="D122" i="12"/>
  <c r="D123" i="12"/>
  <c r="D124" i="12"/>
  <c r="D125" i="12"/>
  <c r="D126" i="12"/>
  <c r="D127" i="12"/>
  <c r="D128" i="12"/>
  <c r="D129"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100" i="12"/>
  <c r="C101" i="12"/>
  <c r="C102" i="12"/>
  <c r="C103" i="12"/>
  <c r="C104" i="12"/>
  <c r="C105" i="12"/>
  <c r="C106" i="12"/>
  <c r="C107" i="12"/>
  <c r="C108" i="12"/>
  <c r="C109" i="12"/>
  <c r="C110" i="12"/>
  <c r="C111" i="12"/>
  <c r="C112" i="12"/>
  <c r="C113" i="12"/>
  <c r="C114" i="12"/>
  <c r="C115" i="12"/>
  <c r="C116" i="12"/>
  <c r="C117" i="12"/>
  <c r="C118" i="12"/>
  <c r="C119" i="12"/>
  <c r="C120" i="12"/>
  <c r="C121" i="12"/>
  <c r="C122" i="12"/>
  <c r="C123" i="12"/>
  <c r="C124" i="12"/>
  <c r="C125" i="12"/>
  <c r="C126" i="12"/>
  <c r="C127" i="12"/>
  <c r="C128" i="12"/>
  <c r="C129"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78" i="12"/>
  <c r="B79" i="12"/>
  <c r="B80" i="12"/>
  <c r="B81" i="12"/>
  <c r="B82" i="12"/>
  <c r="B83" i="12"/>
  <c r="B84" i="12"/>
  <c r="B85" i="12"/>
  <c r="B86" i="12"/>
  <c r="B87" i="12"/>
  <c r="B88" i="12"/>
  <c r="B89" i="12"/>
  <c r="B90" i="12"/>
  <c r="B91" i="12"/>
  <c r="B92" i="12"/>
  <c r="B93" i="12"/>
  <c r="B94" i="12"/>
  <c r="B95" i="12"/>
  <c r="B96" i="12"/>
  <c r="B97" i="12"/>
  <c r="B98" i="12"/>
  <c r="B99" i="12"/>
  <c r="B100" i="12"/>
  <c r="B101" i="12"/>
  <c r="B102" i="12"/>
  <c r="B103" i="12"/>
  <c r="B104" i="12"/>
  <c r="B105" i="12"/>
  <c r="B106" i="12"/>
  <c r="B107" i="12"/>
  <c r="B108" i="12"/>
  <c r="B109" i="12"/>
  <c r="B110" i="12"/>
  <c r="B111" i="12"/>
  <c r="B112" i="12"/>
  <c r="B113" i="12"/>
  <c r="B114" i="12"/>
  <c r="B115" i="12"/>
  <c r="B116" i="12"/>
  <c r="B117" i="12"/>
  <c r="B118" i="12"/>
  <c r="B119" i="12"/>
  <c r="B120" i="12"/>
  <c r="B121" i="12"/>
  <c r="B122" i="12"/>
  <c r="B123" i="12"/>
  <c r="B124" i="12"/>
  <c r="B125" i="12"/>
  <c r="B126" i="12"/>
  <c r="B127" i="12"/>
  <c r="B128" i="12"/>
  <c r="B129" i="12"/>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E119" i="9"/>
  <c r="E120" i="9"/>
  <c r="E121" i="9"/>
  <c r="E122" i="9"/>
  <c r="E123" i="9"/>
  <c r="E124" i="9"/>
  <c r="E125" i="9"/>
  <c r="E126" i="9"/>
  <c r="E127" i="9"/>
  <c r="E128" i="9"/>
  <c r="E129"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K130" i="14" l="1"/>
  <c r="K153" i="14" s="1"/>
  <c r="L130" i="14"/>
  <c r="L153" i="14" s="1"/>
  <c r="J130" i="14"/>
  <c r="I153" i="14" s="1"/>
  <c r="I130" i="14"/>
  <c r="J28" i="9"/>
  <c r="J25" i="9"/>
  <c r="J56" i="9"/>
  <c r="J47" i="9"/>
  <c r="J16" i="9"/>
  <c r="J15" i="9"/>
  <c r="J67" i="9"/>
  <c r="J27" i="9"/>
  <c r="J64" i="9"/>
  <c r="J26" i="9"/>
  <c r="J48" i="9"/>
  <c r="I130" i="9"/>
  <c r="G130" i="12" s="1"/>
  <c r="H130" i="12" s="1"/>
  <c r="J142" i="9"/>
  <c r="J138" i="9"/>
  <c r="J141" i="9"/>
  <c r="J140" i="9"/>
  <c r="J139" i="9"/>
  <c r="J132" i="9"/>
  <c r="J143" i="9"/>
  <c r="J134" i="9"/>
  <c r="J133" i="9"/>
  <c r="F9" i="12"/>
  <c r="J9" i="9"/>
  <c r="F36" i="12"/>
  <c r="H36" i="12" s="1"/>
  <c r="J36" i="9"/>
  <c r="F26" i="12"/>
  <c r="H26" i="12" s="1"/>
  <c r="F11" i="12"/>
  <c r="H11" i="12" s="1"/>
  <c r="J11" i="9"/>
  <c r="F33" i="12"/>
  <c r="H33" i="12" s="1"/>
  <c r="J33" i="9"/>
  <c r="J108" i="9"/>
  <c r="F108" i="12"/>
  <c r="H108" i="12" s="1"/>
  <c r="F25" i="12"/>
  <c r="H25" i="12" s="1"/>
  <c r="J35" i="9"/>
  <c r="F35" i="12"/>
  <c r="H35" i="12" s="1"/>
  <c r="J92" i="9"/>
  <c r="F92" i="12"/>
  <c r="H92" i="12" s="1"/>
  <c r="F64" i="12"/>
  <c r="H64" i="12" s="1"/>
  <c r="F47" i="12"/>
  <c r="F27" i="12"/>
  <c r="F15" i="12"/>
  <c r="H15" i="12" s="1"/>
  <c r="F75" i="12"/>
  <c r="H75" i="12" s="1"/>
  <c r="J75" i="9"/>
  <c r="J61" i="9"/>
  <c r="F61" i="12"/>
  <c r="J34" i="9"/>
  <c r="F34" i="12"/>
  <c r="H34" i="12" s="1"/>
  <c r="J10" i="9"/>
  <c r="F10" i="12"/>
  <c r="H10" i="12" s="1"/>
  <c r="F131" i="12"/>
  <c r="H131" i="12" s="1"/>
  <c r="J131" i="9"/>
  <c r="J32" i="9"/>
  <c r="F32" i="12"/>
  <c r="H32" i="12" s="1"/>
  <c r="J107" i="9"/>
  <c r="F107" i="12"/>
  <c r="H107" i="12" s="1"/>
  <c r="J84" i="9"/>
  <c r="F84" i="12"/>
  <c r="H84" i="12" s="1"/>
  <c r="F67" i="12"/>
  <c r="H67" i="12" s="1"/>
  <c r="F56" i="12"/>
  <c r="F16" i="12"/>
  <c r="H16" i="12" s="1"/>
  <c r="F46" i="12"/>
  <c r="J46" i="9"/>
  <c r="F48" i="12"/>
  <c r="H48" i="12" s="1"/>
  <c r="F39" i="12"/>
  <c r="H39" i="12" s="1"/>
  <c r="J39" i="9"/>
  <c r="F28" i="12"/>
  <c r="H145" i="12"/>
  <c r="J145" i="9"/>
  <c r="J144" i="9"/>
  <c r="H144" i="12"/>
  <c r="H138" i="12"/>
  <c r="H143" i="12"/>
  <c r="H142" i="12"/>
  <c r="H132" i="12"/>
  <c r="H141" i="12"/>
  <c r="H140" i="12"/>
  <c r="H139" i="12"/>
  <c r="H134" i="12"/>
  <c r="H133" i="12"/>
  <c r="H91" i="12"/>
  <c r="H43" i="12"/>
  <c r="H55" i="12"/>
  <c r="H98" i="12"/>
  <c r="H120" i="12"/>
  <c r="J59" i="9"/>
  <c r="J44" i="9"/>
  <c r="J37" i="9"/>
  <c r="J12" i="9"/>
  <c r="G59" i="12"/>
  <c r="H59" i="12" s="1"/>
  <c r="G53" i="12"/>
  <c r="G37" i="12"/>
  <c r="H37" i="12" s="1"/>
  <c r="J127" i="9"/>
  <c r="J122" i="9"/>
  <c r="J114" i="9"/>
  <c r="J57" i="9"/>
  <c r="J21" i="9"/>
  <c r="G44" i="12"/>
  <c r="H44" i="12" s="1"/>
  <c r="J121" i="9"/>
  <c r="J118" i="9"/>
  <c r="J104" i="9"/>
  <c r="J125" i="9"/>
  <c r="J117" i="9"/>
  <c r="J113" i="9"/>
  <c r="J99" i="9"/>
  <c r="J65" i="9"/>
  <c r="J43" i="9"/>
  <c r="G47" i="12"/>
  <c r="G12" i="12"/>
  <c r="H12" i="12" s="1"/>
  <c r="J120" i="9"/>
  <c r="J98" i="9"/>
  <c r="J54" i="9"/>
  <c r="J42" i="9"/>
  <c r="J24" i="9"/>
  <c r="J7" i="9"/>
  <c r="G56" i="12"/>
  <c r="J124" i="9"/>
  <c r="J112" i="9"/>
  <c r="J109" i="9"/>
  <c r="J97" i="9"/>
  <c r="J91" i="9"/>
  <c r="J79" i="9"/>
  <c r="J70" i="9"/>
  <c r="J58" i="9"/>
  <c r="J23" i="9"/>
  <c r="J19" i="9"/>
  <c r="J123" i="9"/>
  <c r="J115" i="9"/>
  <c r="J96" i="9"/>
  <c r="J81" i="9"/>
  <c r="J78" i="9"/>
  <c r="J51" i="9"/>
  <c r="J41" i="9"/>
  <c r="J29" i="9"/>
  <c r="J22" i="9"/>
  <c r="J18" i="9"/>
  <c r="J6" i="9"/>
  <c r="J128" i="9"/>
  <c r="J119" i="9"/>
  <c r="J116" i="9"/>
  <c r="J73" i="9"/>
  <c r="J63" i="9"/>
  <c r="J40" i="9"/>
  <c r="J17" i="9"/>
  <c r="G46" i="12"/>
  <c r="G93" i="12"/>
  <c r="G21" i="12"/>
  <c r="H21" i="12" s="1"/>
  <c r="G118" i="12"/>
  <c r="H118" i="12" s="1"/>
  <c r="G27" i="12"/>
  <c r="G121" i="12"/>
  <c r="H121" i="12" s="1"/>
  <c r="G104" i="12"/>
  <c r="H104" i="12" s="1"/>
  <c r="G61" i="12"/>
  <c r="G9" i="12"/>
  <c r="H79" i="12"/>
  <c r="J126" i="9"/>
  <c r="J106" i="9"/>
  <c r="J103" i="9"/>
  <c r="J45" i="9"/>
  <c r="J31" i="9"/>
  <c r="J60" i="9"/>
  <c r="G57" i="12"/>
  <c r="H57" i="12" s="1"/>
  <c r="J55" i="9"/>
  <c r="J50" i="9"/>
  <c r="J38" i="9"/>
  <c r="J30" i="9"/>
  <c r="G28" i="12"/>
  <c r="J20" i="9"/>
  <c r="J8" i="9"/>
  <c r="H124" i="12"/>
  <c r="H112" i="12"/>
  <c r="H109" i="12"/>
  <c r="H97" i="12"/>
  <c r="H70" i="12"/>
  <c r="H54" i="12"/>
  <c r="H42" i="12"/>
  <c r="H24" i="12"/>
  <c r="H123" i="12"/>
  <c r="H115" i="12"/>
  <c r="H96" i="12"/>
  <c r="H81" i="12"/>
  <c r="H78" i="12"/>
  <c r="H58" i="12"/>
  <c r="H23" i="12"/>
  <c r="H19" i="12"/>
  <c r="H128" i="12"/>
  <c r="H119" i="12"/>
  <c r="H116" i="12"/>
  <c r="H73" i="12"/>
  <c r="H63" i="12"/>
  <c r="H51" i="12"/>
  <c r="H41" i="12"/>
  <c r="H29" i="12"/>
  <c r="H22" i="12"/>
  <c r="H18" i="12"/>
  <c r="H127" i="12"/>
  <c r="H122" i="12"/>
  <c r="H114" i="12"/>
  <c r="H40" i="12"/>
  <c r="H17" i="12"/>
  <c r="H50" i="12"/>
  <c r="H31" i="12"/>
  <c r="H126" i="12"/>
  <c r="H106" i="12"/>
  <c r="H103" i="12"/>
  <c r="H60" i="12"/>
  <c r="H45" i="12"/>
  <c r="H38" i="12"/>
  <c r="H30" i="12"/>
  <c r="H20" i="12"/>
  <c r="H8" i="12"/>
  <c r="H125" i="12"/>
  <c r="H117" i="12"/>
  <c r="H113" i="12"/>
  <c r="H99" i="12"/>
  <c r="H65" i="12"/>
  <c r="F6" i="12"/>
  <c r="F7" i="12"/>
  <c r="J101" i="9" l="1"/>
  <c r="J90" i="9"/>
  <c r="J129" i="9"/>
  <c r="J13" i="9"/>
  <c r="J71" i="9"/>
  <c r="J105" i="9"/>
  <c r="J136" i="9"/>
  <c r="J68" i="9"/>
  <c r="J80" i="9"/>
  <c r="J89" i="9"/>
  <c r="J53" i="9"/>
  <c r="J85" i="9"/>
  <c r="J102" i="9"/>
  <c r="J66" i="9"/>
  <c r="J83" i="9"/>
  <c r="J110" i="9"/>
  <c r="J49" i="9"/>
  <c r="J77" i="9"/>
  <c r="J111" i="9"/>
  <c r="J62" i="9"/>
  <c r="J74" i="9"/>
  <c r="J87" i="9"/>
  <c r="J95" i="9"/>
  <c r="J76" i="9"/>
  <c r="J82" i="9"/>
  <c r="J100" i="9"/>
  <c r="J94" i="9"/>
  <c r="J69" i="9"/>
  <c r="F88" i="12"/>
  <c r="H88" i="12" s="1"/>
  <c r="F71" i="12"/>
  <c r="H71" i="12" s="1"/>
  <c r="J88" i="9"/>
  <c r="F74" i="12"/>
  <c r="H74" i="12" s="1"/>
  <c r="F137" i="12"/>
  <c r="H137" i="12" s="1"/>
  <c r="J137" i="9"/>
  <c r="J72" i="9"/>
  <c r="J86" i="9"/>
  <c r="F14" i="12"/>
  <c r="H14" i="12" s="1"/>
  <c r="F100" i="12"/>
  <c r="H100" i="12" s="1"/>
  <c r="J5" i="9"/>
  <c r="F89" i="12"/>
  <c r="H89" i="12" s="1"/>
  <c r="J135" i="9"/>
  <c r="F129" i="12"/>
  <c r="H129" i="12" s="1"/>
  <c r="F66" i="12"/>
  <c r="H66" i="12" s="1"/>
  <c r="F110" i="12"/>
  <c r="H110" i="12" s="1"/>
  <c r="F77" i="12"/>
  <c r="H77" i="12" s="1"/>
  <c r="F101" i="12"/>
  <c r="H101" i="12" s="1"/>
  <c r="F52" i="12"/>
  <c r="H52" i="12" s="1"/>
  <c r="F13" i="12"/>
  <c r="H13" i="12" s="1"/>
  <c r="F87" i="12"/>
  <c r="H87" i="12" s="1"/>
  <c r="F90" i="12"/>
  <c r="H90" i="12" s="1"/>
  <c r="F93" i="12"/>
  <c r="H93" i="12" s="1"/>
  <c r="J93" i="9"/>
  <c r="F82" i="12"/>
  <c r="H82" i="12" s="1"/>
  <c r="F136" i="12"/>
  <c r="H136" i="12" s="1"/>
  <c r="F76" i="12"/>
  <c r="H76" i="12" s="1"/>
  <c r="F105" i="12"/>
  <c r="H105" i="12" s="1"/>
  <c r="F49" i="12"/>
  <c r="H49" i="12" s="1"/>
  <c r="F69" i="12"/>
  <c r="H69" i="12" s="1"/>
  <c r="F62" i="12"/>
  <c r="H62" i="12" s="1"/>
  <c r="F111" i="12"/>
  <c r="H111" i="12" s="1"/>
  <c r="F80" i="12"/>
  <c r="H80" i="12" s="1"/>
  <c r="J130" i="9"/>
  <c r="F86" i="12"/>
  <c r="H86" i="12" s="1"/>
  <c r="F53" i="12"/>
  <c r="H53" i="12" s="1"/>
  <c r="F72" i="12"/>
  <c r="H72" i="12" s="1"/>
  <c r="J52" i="9"/>
  <c r="J14" i="9"/>
  <c r="F83" i="12"/>
  <c r="H83" i="12" s="1"/>
  <c r="F95" i="12"/>
  <c r="H95" i="12" s="1"/>
  <c r="F102" i="12"/>
  <c r="H102" i="12" s="1"/>
  <c r="F135" i="12"/>
  <c r="H135" i="12" s="1"/>
  <c r="F85" i="12"/>
  <c r="H85" i="12" s="1"/>
  <c r="F68" i="12"/>
  <c r="H68" i="12" s="1"/>
  <c r="F94" i="12"/>
  <c r="H94" i="12" s="1"/>
  <c r="F5" i="12"/>
  <c r="H9" i="12"/>
  <c r="H56" i="12"/>
  <c r="H28" i="12"/>
  <c r="H61" i="12"/>
  <c r="H46" i="12"/>
  <c r="H27" i="12"/>
  <c r="H47" i="12"/>
  <c r="B5" i="12"/>
  <c r="B6" i="12"/>
  <c r="B7" i="12"/>
  <c r="B6" i="9"/>
  <c r="B7" i="9"/>
  <c r="I153" i="9" l="1"/>
  <c r="G5" i="12"/>
  <c r="G6" i="12"/>
  <c r="G7" i="12"/>
  <c r="H7" i="12" l="1"/>
  <c r="H6" i="12"/>
  <c r="C6" i="12" l="1"/>
  <c r="C7" i="12"/>
  <c r="E6" i="12"/>
  <c r="E7" i="12"/>
  <c r="D6" i="12"/>
  <c r="D7" i="12"/>
  <c r="E6" i="9" l="1"/>
  <c r="E7" i="9"/>
  <c r="D6" i="9"/>
  <c r="D7" i="9"/>
  <c r="E5" i="9" l="1"/>
  <c r="H5" i="12" l="1"/>
  <c r="G153" i="12" s="1"/>
  <c r="E5" i="12"/>
  <c r="C5" i="12"/>
  <c r="D5" i="12"/>
  <c r="D5" i="9"/>
  <c r="A3" i="9" l="1"/>
  <c r="A3" i="12" l="1"/>
</calcChain>
</file>

<file path=xl/sharedStrings.xml><?xml version="1.0" encoding="utf-8"?>
<sst xmlns="http://schemas.openxmlformats.org/spreadsheetml/2006/main" count="887" uniqueCount="221">
  <si>
    <t>APÊNDICE II
TERMO DE REFERÊNCIA
MEMÓRIA DE CÁLCULO</t>
  </si>
  <si>
    <t>ITEM</t>
  </si>
  <si>
    <t>SKU</t>
  </si>
  <si>
    <t>CATMAT</t>
  </si>
  <si>
    <t>DESCRIÇÃO</t>
  </si>
  <si>
    <t>UNIDADE DE MEDIDA</t>
  </si>
  <si>
    <t>QUANT.</t>
  </si>
  <si>
    <t>VALOR UNITÁRIO MÁXIMO</t>
  </si>
  <si>
    <t>VALOR TOTAL</t>
  </si>
  <si>
    <t xml:space="preserve">VALOR TOTAL </t>
  </si>
  <si>
    <t>UNIDADE</t>
  </si>
  <si>
    <t>Técnicas de previsão de demanda utilizadas:</t>
  </si>
  <si>
    <t>Foi utilizada mediante informações qualitativas, tais como pesquisas de opinião e informações prestadas por funcionários.</t>
  </si>
  <si>
    <t>Foi utilizada nos casos em que é possível a aplicação da técnica quantitativa, que prima unicamente pelo tratamento de dados de uma série histórica de consumo, de forma a obter a previsão para períodos subsequentes.</t>
  </si>
  <si>
    <t>[1] Os formulários preenchidos sobre a técnica de predileção constam em anexo.</t>
  </si>
  <si>
    <t>[2] As informações constantes sobre a técnica de explicação constam em anexo.</t>
  </si>
  <si>
    <t>[3] Os relatórios que demonstram a série histórica constam em anexo.</t>
  </si>
  <si>
    <t>APÊNDICE III
TERMO DE REFERÊNCIA
MAPA DE PREÇOS</t>
  </si>
  <si>
    <t>VALOR</t>
  </si>
  <si>
    <t>VALOR MÁXIMO UNITÁRIO</t>
  </si>
  <si>
    <t>TOTAL</t>
  </si>
  <si>
    <t>MÉDIA PONDERADA</t>
  </si>
  <si>
    <t>Foi utilizada para descobrir o valor médio de um conjunto de dados sem que haja grandes distorções no seu resultado.</t>
  </si>
  <si>
    <t>ROLO</t>
  </si>
  <si>
    <t>Papel grau cirúrgico, 150mm x 100m. Embalagem tubular para esterilização, embalagem tubular descartável termoselável para esterilização de material médico-hospitalar em autoclave a vapor ou óxido de etileno medindo 150mm x 100m em dupla face, sendo uma das faces em papel grau cirúrgico, isento de furos, rasgos, rugas, manchas, substâncias tóxicas, corantes, odores desagradáveis quando úmido ou seco, resistência ao calor em ambas as faces até 140º c. a embalagem deve apresentar número de lote impresso, numero de registro na ANVISA, data de fabricação, validade, nome do fabricante.</t>
  </si>
  <si>
    <t>CAIXA</t>
  </si>
  <si>
    <t>Tubo endotraqueal - tamanho: Nº 4,0, material: pvc,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 data, tio de esterilização e tempo de validade.</t>
  </si>
  <si>
    <t>Curativo, tipo adesivo hipoalergênico para fixação de cânulas e cateteres, material: filme plástico, especificações adicionais: com almofada viscose, opacidade: transparente, medidas: 10x12cm.</t>
  </si>
  <si>
    <t>Termômetro digital com temperatura máxima de +50°C e mínima de -20°C, com sensor externo e alarme, alimentação: 1 pilha AAA.</t>
  </si>
  <si>
    <t>FRASCO</t>
  </si>
  <si>
    <t>PACOTE</t>
  </si>
  <si>
    <t>CONJUNTO</t>
  </si>
  <si>
    <t>Bolsa para ampola, material: nylon 600, dimensões aproximadas: 45cm x 33cm, características adicionais: revestido com plástico transparente para proteção contra água e sujeiras, portando fitas refletivas na frente e nas costas e diversos bolsos distribuídos na bolsa, padrão SAMU.</t>
  </si>
  <si>
    <t>Bolsa para equipamentos de sinais vitais, material: nylon, dimensões aproximadas: 10cm de largura, 41cm de comprimento, 28cm de altura.</t>
  </si>
  <si>
    <t>Bolsa para resgate, material: Nylon, resistente, características adicionais: cor laranja e azul, desenvolvida com tecido resistente e 90% impermeável, com alça de mão, cursores de abertura total e compartimentos nas laterais.</t>
  </si>
  <si>
    <t>Conjunto de cintos para pranchas, medidas: aproximadamente 1,50 de comprimento e 5 cm de largura, material: nylon características adicionais: contendo 3 tirantes para fixação na prancha de resgate, com fechos ajustáveis de engate rápido.</t>
  </si>
  <si>
    <t>Cateter para venopunção nº 14 G, com dispositivo de segurança atendendo a norma NR 32 aprovada pela portaria MTE 485 de 11/11/2005, intravenoso para acesso periférico, com cateter externo, radiopaco, flexível, ajustado a uma agulha introdutora vazada de aço inoxidável com bisel trifacetado e biangulado, com câmara transparente de refluxo sanguíneo, com protetor de encaixe. Estéril, em embalagem individual de papel grau cirúrgico e/ou filme termoplástico, que permita abertura asséptica, contendo dados de identificação e procedência, lote, data e tipo de esterilização, prazo de validade e registro em órgão competente.</t>
  </si>
  <si>
    <t>Cateter para venopunção nº 16 G, com dispositivo de segurança atendendo a norma NR32 aprovada pela portaria MTE 485 de 11/11/2005, intravenoso para acesso periférico com cateter externo, radiopaco, flexível, ajustado a uma agulha introdutora vazada de aço inoxidável com bisel trifacetado e biangulado, com câmara transparente de refluxo sanguíneo, com protetor de encaixe. Estéril, em embalagem individual de papel grau cirúrgico e/ou filme termoplástico, que permita abertura asséptica, contendo dados de identificação e procedência, lote, data e tipo de esterilização, prazo de validade e registro em órgão competente.</t>
  </si>
  <si>
    <t>Cateter para venopunção nº 18 G, com dispositivo de segurança atendendo a norma NR32 aprovada pela portaria MTE 485 de 11/11/2005, intravenoso para acesso periférico com cateter externo, radiopaco, flexível, ajustado a uma agulha introdutora vazada de aço inoxidável com bisel trifacetado e biangulado, com câmara transparente de refluxo sanguíneo, com protetor de encaixe. Estéril, em embalagem individual de papel grau cirúrgico e/ou filme termoplástico, que permita abertura asséptica, contendo dados de identificação e procedência, lote, data e tipo de esterilização, prazo de validade e registro em órgão competente.</t>
  </si>
  <si>
    <t>KIT</t>
  </si>
  <si>
    <t>Cateter para venopunção nº 24 G, com dispositivo de segurança atendendo a norma NR32 aprovada pela portaria MTE 485 de 11/11/200, intravenoso para acesso periférico, com cateter externo, radiopaco, flexível, ajustado a uma agulha introdutora vazada de aço inoxidável com bisel trifacetado e biangulado, com câmara transparente de refluxo sanguíneo, com protetor de encaixe. Estéril, em embalagem individual de papel grau cirúrgico e/ou filme termoplástico, que permita abertura asséptica, contendo dados de identificação e procedência, lote, data e tipo de esterilização, prazo de validade e registro em órgão competente.</t>
  </si>
  <si>
    <t>Campo cirúrgico, tipo: fenestrado de 8 à 10 cm, dimensão: 0,50x,0,50 cm, gramatura: cerca de 200 G/M2, material: tecido 100% algodão, características adicionais: kit com 10 unidades, embalagem contendo dados de identificação e procedência, lote e registro em órgão competente.</t>
  </si>
  <si>
    <t>Campo cirúrgico, tipo: fenestrado de 8 à 10 cm, dimensão: 0,80x,0,80 cm, gramatura: cerca de 200 G/M2, material: tecido 100% algodão, características adicionais: kit com 10 unidades, embalagem contendo dados de identificação e procedência, lote e registro em órgão competente.</t>
  </si>
  <si>
    <t>Campo cirúrgico, tipo: sem fenestra, dimensão: 1,60x1,60 cm, gramatura: cerca de 200 G/M2, material: tecido 100% algodão, características adicionais: kit com 10 unidades, embalagem contendo dados de identificação e procedência, lote e registro em órgão competente.</t>
  </si>
  <si>
    <t>Cânula orofaríngea Guedel, tamanho: nº 0, material: PVC atóxico, características adicionais: flexibilidade e curvatura adequada, orifício central que garanta a ventilação, borda de segurança resistente a desinfecção. Embalagem com dados de identificação e procedência, registro em órgão competente e prazo de validade.</t>
  </si>
  <si>
    <t>Cânula orofaríngea Guedel, tamanho: nº 1, material: PVC atóxico, características adicionais: flexibilidade e curvatura adequada, orifício central que garanta a ventilação, borda de segurança resistente a desinfecção. Embalagem com dados de identificação e procedência, registro em órgão competente e prazo de validade.</t>
  </si>
  <si>
    <t>Cânula orofaríngea Guedel, tamanho: nº 4, material: PVC atóxico, características adicionais: flexibilidade e curvatura adequada, orifício central que garanta a ventilação, borda de segurança resistente a desinfecção. Embalagem com dados de identificação e procedência, registro em órgão competente e prazo de validade.</t>
  </si>
  <si>
    <t>Cânula orofaríngea Guedel, tamanho: nº 5, material: PVC atóxico, características adicionais: flexibilidade e curvatura adequada, orifício central que garanta a ventilação, borda de segurança resistente a desinfecção. Embalagem com dados de identificação e procedência, registro em órgão competente e prazo de validade.</t>
  </si>
  <si>
    <t>Coletor de urina, tipo: sistema fechado, material: pvc, capacidade: 2.000 ML, dimensões mínimas: 1,20 M de comprimento e 0,9 cm de diâmetro interno, características adicionais: bolsa coletora confeccionada em material resistente, branco opaco na face posterior, branco transparente na face anterior, com selagem segura, com válvula anti refluxo e filtro de ar, sistema de fluxo contínuo de drenagem e esvaziamento, tubo de esvaziamento com sistema prático de fixação à bolsa, clamp de fechamento firme e seguro ao manuseio, tubo de drenagem branco transparente, firme, adaptador de sonda escalonada, confeccionado de material rígido, com alça rígida tipo óculos para fixação e tira para transporte, estéril. Embalagem individual de papel grau cirúrgico ou com filme termoplástico, contendo externamente dados de identificação e procedência, data e tipo de esterilização, prazo de validade e registro em órgão competente.</t>
  </si>
  <si>
    <t>Coletor material pérfuro-cortante, tipo: caixa, material: papelão rígido, capacidade: 7 litros, tipo uso: descartável, características adicionais: fabricada dentro das normas atuais da NBR 13853, alça dupla para transporte, trava de segurança, embalagem contendo externamente dados de identificação, informações, procedência, lote e registro em órgão competente.</t>
  </si>
  <si>
    <t>Coletor material pérfuro-cortante, tipo: caixa, material: papelão rígido, capacidade: 13 litros, tipo uso: descartável, características adicionais: fabricada dentro das normas atuais da NBR 13853, alça dupla para transporte, trava de segurança, embalagem contendo externamente dados de identificação, informações, procedência, lote e registro em órgão competente.</t>
  </si>
  <si>
    <t>Coletor material pérfuro-cortante, tipo: caixa, material: papelão rígido, capacidade: 20 litros, tipo uso: descartável, características adicionais: fabricada dentro das normas atuais da NBR 13853, alça dupla para transporte, trava de segurança, embalagem contendo externamente dados de identificação, informações, procedência, lote e registro em órgão competente.</t>
  </si>
  <si>
    <t>Cuba uso hospitalar, formato: tipo rim, dimensões: 26 x 12 cm, material: aço inoxidável, capacidade: 700 ml, características adicionais: embalagem constando os dados de identificação e registro em órgão competente.</t>
  </si>
  <si>
    <t>Coletor de urina, tipo: sistema aberto, capacidade: 2 L, material: plástico, esterilidade: não estéril.</t>
  </si>
  <si>
    <t>Capacete oxigenoterapia, tipo: hood, material: acrílico transparente, uso: pediátrico, tamanho: 20 x 21 CM, 3,18 KG, características adicionais: para terapia de oxigênio em crianças com déficit de oxigênio, utilizado em situações de falta de incubadora. Na embalagem deverá estar impresso dados de identificação, procedência, data de fabricação, prazo de validade e registro na anvisa.</t>
  </si>
  <si>
    <t>Cadarço, tipo: sarjado, material: 100% algodão, medidas: 10mm de largura e 10m de comprimento, uso: para fixação de tubos ou sondas endotraqueal ou fixação da cânula de traqueostomia.</t>
  </si>
  <si>
    <t>Colar cervical de resgate, material: polietileno de alta qualidade e densidade, tamanho: pequeno, características adicionais: revestido em EVA, abertura frontal para palpação e ventilação da nuca, registro em órgão competente.</t>
  </si>
  <si>
    <t>Colar cervical de resgate, material: polietileno de alta qualidade e densidade, tamanho: médio, características adicionais: revestido em EVA, abertura frontal para palpação e ventilação da nuca, registro em órgão competente.</t>
  </si>
  <si>
    <t>Colar cervical de resgate, material: polietileno de alta qualidade e densidade, tamanho: grande, características adicionais: revestido em EVA, abertura frontal para palpação e ventilação da nuca, registro em órgão competente.</t>
  </si>
  <si>
    <t>Dreno cirúrgico, modelo: torácico, calibre: Nº 10,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t>
  </si>
  <si>
    <t>Dreno cirúrgico, modelo: torácico, calibre: Nº 14,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t>
  </si>
  <si>
    <t>Dreno cirúrgico, modelo: torácico, calibre: Nº 18,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t>
  </si>
  <si>
    <t>Dreno cirúrgico, modelo: torácico, calibre: Nº 20,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t>
  </si>
  <si>
    <t>Dreno cirúrgico, modelo: torácico, calibre: Nº 24,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t>
  </si>
  <si>
    <t>Dreno cirúrgico, modelo: torácico, calibre: Nº 28,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t>
  </si>
  <si>
    <t>Dreno cirúrgico, modelo: torácico, calibre: Nº 34,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t>
  </si>
  <si>
    <t>Dreno cirúrgico, modelo: torácico, calibre: Nº 36,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t>
  </si>
  <si>
    <t>GALÃO</t>
  </si>
  <si>
    <t>Dreno cirúrgico, modelo: torácico, calibre: Nº 38,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t>
  </si>
  <si>
    <t>Dreno cirúrgico, modelo: torácico, calibre: Nº 40,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t>
  </si>
  <si>
    <t>Detergente enzimático, com 04 enzimas, composição: lipase, amilase, protease, carboidrase, capacidade: galão com 5 litros, características adicionais: embalagem contendo externamente dados de identificação, prazo de validade e registro em órgão competente.</t>
  </si>
  <si>
    <t>Espaçador para aerossolterapia infantil, máscara tamanho: P (0 a 2 anos), características: composto por câmara plástica, com bocal valvulado unidirecional com encaixe universal para embalagens de aerossol, com máscara facial ultra flexível, transparente e adaptador, reservatório rígido translúcido, apresenta-se em material atóxico e resistente a lavagem e desinfecção, livre de látex e BPA. Embalagem contendo externamente dados de identificação e procedência, com registro ANVISA.</t>
  </si>
  <si>
    <t>Equipo para transfusão sanguínea (sangue); Tamanho: 150cm, Lanceta perfurante para conexão ao recipiente sangue; Câmara dupla flexível sendo a primeira dotada de filtro de sangue para retenção de coágulos, e a segunda para visualização e controle de gotejamento; Extensão em PVC; Controlador de fluxo (gotejamento) tipo pinça rolete; Conexão luer para dispositivo de acesso venoso</t>
  </si>
  <si>
    <t>Equipo 2 vias Multivias, dispositivo multiplicador de acesso venoso, luer fêmea de 2 vias, com clamp de fechamento rápido nas vias, material: PVC flexível. Embalagem individual de papel grau cirúrgico e/ou com filme termoplástico, com abertura em pétala, constando externamente dados de identificação e procedência, data e tipo de esterilização, prazo de validade e registro em órgão competente.,</t>
  </si>
  <si>
    <t>Exercitador e incentivador respiratório. Modelo classic; Medidas do nível variam de 10 cmH2O até 40 cmH2O; Corpo: poliestireno cristal; Esperas, Anel e Mangueira: polietileno; Bocal: polipropileno; Anel de graduação de intensidade que varia de 0 a 3; O sistema de intensidade funciona também em graus intermediário (0,5, 1,5 etc.); Dimensões: Corpo: 13,5x6,9x14,2 cm (CxLxA); Mangueira: 26,6x1,6 cm (CxL); Bocal: 3,0x1,6 cm (CxL).</t>
  </si>
  <si>
    <t>Equipo para bomba de infusão, tipo conector: universal, esterilidade: estéril, não tóxico, uso único, material: pvc, características adicionais: equipo para administração de soluções venosas com câmara flexível e filtro de partículas.</t>
  </si>
  <si>
    <t>Fralda descartável, tipo: geriátrica, tamanho: P, características adicionais: com gel absorvente: melhor performance de absorção, contendo canais de distribuição para rápida distribuição da urina, menor tempo de contato com a pele e redução de retorno do líquido, indicador de umidade. Altas barreiras: segurança contra vazamentos laterais. Design do núcleo com formato anatômico. Embalagem contendo dados de identificação e procedência</t>
  </si>
  <si>
    <t>Fralda descartável, tipo: geriátrica, tamanho: M , características adicionais: com gel absorvente: melhor performance de absorção, contendo canais de distribuição para rápida distribuição da urina, menor tempo de contato com a pele e redução de retorno do líquido, indicador de umidade. Altas barreiras: segurança contra vazamentos laterais. Design do núcleo com formato anatômico. Embalagem contendo dados de identificação e procedência.</t>
  </si>
  <si>
    <t>Fio guia (Mandril) - tamanho: infantil, dimensões aproximadas: diâmetro de 2,0mm e comprimento de 300 mm, material: cobre flexível cromado, características: botão em termoplástico resistente, parafuso de regulagem em latão niquelado. Embalagem individual contendo dados de identificação e procedência, lote, data e tipo de esterilização, prazo de validade e registro em órgão competente.</t>
  </si>
  <si>
    <t>Fio guia (Mandril) - tamanho: adulto, dimensões aproximadas: diâmetro de 3,2mm e comprimento de 420 mm, material: cobre flexível cromado, características: botão em termoplástico resistente, parafuso de regulagem em latão niquelado. Embalagem individual contendo dados de identificação e procedência, lote, data e tipo de esterilização, prazo de validade e registro em órgão competente.</t>
  </si>
  <si>
    <t>Fixador citológico, apresentação: spray, concentração: 100 ML, composição: solução de propilenoglicol e álcool absoluto, características adicionais: possui propriedades de fixação e sustentação da integridade celular de esfregaços de material biológico estendidos em lâmina de vidro, estes esfregaços quando fixados pelo fixador citológico vagispec e submetidos à coloração de papanicolaou apresentam excelente características tintoriais com ausência de pseudo-acidofilias. Embalagem contendo dados de identificação e procedência, lote, data e tipo de esterilização, prazo de validade e registro em órgão competente.</t>
  </si>
  <si>
    <t>Filme para raio x digital, DI-HT dimensões: 25 x 30 cm, apresentação: caixa com 100 películas, características adicionais: processamento a seco, embalagem contendo externamente dados de identificação e procedência, lote, data de fabricação, prazo de validade e registro em órgão competente. Referência: Fujifilm.</t>
  </si>
  <si>
    <t>Fita adesiva, aplicação: hospitalar, dimensões: 19 mm x 50 m, material: papel crepado cor: branca, características adicionais: com dorso de papel crepado recoberto com adesivo na face interna, resistente à esterilização pelo calor úmido. Embalagem contendo dados de identificação, procedência, prazo de validade e registro em órgão competente.</t>
  </si>
  <si>
    <t>Fio guia para intubação, modelo: tipo bougie, tamanho: 6 FR neonatal, medidas: haste de aproximadamente 47 cm, características: auxiliar na introdução da sonda em procedimentos de intubação para pacientes que necessitem com urgência de ventilação pulmonar, semirrígido, sem lúmen, haste com escala graduada para referência de posicionamento extremidade distal e proximal retas.</t>
  </si>
  <si>
    <t>Gaze, tipo: hidrófila, dimensão 91 x 91 cm, material: tecido 100% algodão, quantidade fios: 13 fios/M2, formato: circular, tipo: queijo, características adicionais: altamente absorvente, cor branco, 8 camadas e dobras. Embalagem individual contendo externamente dados de identificação e procedência, prazo de validade.</t>
  </si>
  <si>
    <t>Gel, aplicação: ECG, eletrocondutor para eletrocardiograma, capacidade: frasco com 100G, características adicionais: embalagem contendo externamente dados de identificação e procedência, lote, prazo de validade e registro em órgão competente.</t>
  </si>
  <si>
    <t>Indicador químico, classe: 5, tipo: integrador, tipo uso: interno, apresentação: caixa com pacotes com 250 unidades, características adicionais: integrador em conformidade com ISSO 11140-1, que possibilita a monitorização das condições de esterilização às misturas de gás óxido de etileno, no interior das embalagens, embalagem constando os dados de identificação e registro em órgão competente.</t>
  </si>
  <si>
    <t>Imobilizador apoio lateral de cabeça, material: polietileno de alta densidade e revestido com espuma macia tipo EVA, dimensões: 25 cm x 0,9 cm x 16 cm, características adicionais: fixador exclusivo na região frontal, regulagem em velcro, possui cintos imobilizadores reguláveis, registro em órgão competente.</t>
  </si>
  <si>
    <t>Iodopovidona (Pvpi), 1000ml, forma farmacêutica: solução degermante, concentração: a 10%, características adicionais: Iodo disponível associado a lauril éter sulfato de sódio. Embalagem cor âmbar contendo externamente dados de identificação e procedência, lote, prazo de validade e registro em órgão competente.</t>
  </si>
  <si>
    <t>Kit máscara de venturi, tamanho: adulto, material: PVC leitoso com umidificador e máscara em PVC rígido, características adicionais: para uso contínuo de oxigênio medicinal, e adaptador para uso com umidificador, acompanha copo resistente para auxiliar no uso de medicamentos com a função de umidificar a inalação, itens inclusos: 01 máscara para nebulização com adaptador, 1 metro de mangueira e 01 frascos de umidificador com capacidade para 250ml. Embalagem constando externamente identificação, procedência, data de fabricação, prazo de validade e registro em órgão competente.</t>
  </si>
  <si>
    <t>Kit completo para a realização do exame papanicolau, tamanho: P, características adicionais: não estéril, kit contendo 1 espátula de Ayres, 1 escova cervical, 1 lâmina de vidro, 1 caixa porta-lâminas, 1 par de luvas e 1 espéculo tamanho P.</t>
  </si>
  <si>
    <t>Kit completo para a realização do exame papanicolau, tamanho: M, características adicionais: não estéril, kit contendo 1 espátula de Ayres, 1 escova cervical, 1 lâmina de vidro, 1 caixa porta-lâminas, 1 par de luvas e 1 espéculo tamanho M.</t>
  </si>
  <si>
    <t>Kit completo para a realização do exame papanicolau, tamanho: G, características adicionais: não estéril, kit contendo 1 espátula de Ayres, 1 escova cervical, 1 lâmina de vidro, 1 caixa porta-lâminas, 1 par de luvas e 1 espéculo tamanho G.</t>
  </si>
  <si>
    <t>PAR</t>
  </si>
  <si>
    <t>Lâmpada laringoscópio, tensão nominal: 2,5 V, tipo: led, aplicação: rosca grande universal.</t>
  </si>
  <si>
    <t>Localizador de veias, tipo: portátil (scanner venoso), alimentação: pilha alcalinas tipo AA, características adicionais: LEDs na cor vermelha, utilizado para facilitar e otimizar a busca venosa em pacientes, embalagem contendo 02 pilhas alcalinas já inclusas no tamanho AA.</t>
  </si>
  <si>
    <t>Máscara com reservatório de não reinalação adulto; Aplicação: Sistema de liberação de oxigênio, em alto fluxo. Máscara de não reinalação; com reservatório; transparente; vinil suave e claro para o conforto do paciente e fácil visualização; completa, com tubo de suprimento de oxigênio de 2,10 m; presilha ajustável de nariz que assegura uma fixação confortável. Válvula de segurança de baixa resistência previne a reutilização do ar expirado e permite o escape de gás exalado; tamanho adulto.</t>
  </si>
  <si>
    <t>Máscara com reservatório de não reinalação infantil; Aplicação: Sistema de liberação de oxigênio, em alto fluxo. Máscara de não reinalação; com reservatório; transparente; vinil suave e claro para o conforto do paciente e fácil visualização; completa, com tubo de suprimento de oxigênio de 2,10 m; presilha ajustável de nariz que assegura uma fixação confortável. Válvula de segurança de baixa resistência previne a reutilização do ar expirado e permite o escape de gás exalado; tamanho pediátrico.</t>
  </si>
  <si>
    <t>Maca de resgate, tipo: prancha, material: polietileno, capacidade de carga: mínimo de 150 KG, componentes: com cintos, pegadores amplos, rígida, leve e confortável, dimensões mínimas: 40 cm de largura.</t>
  </si>
  <si>
    <t>Oxímetro digital de pulso, tipo: portátil, características adicionais: medidor de pulsação e oxigenação, alimentado por pilha, de baixo consumo, acompanha capa protetora em silicone e estojo para armazenamento, visor em LED.</t>
  </si>
  <si>
    <t>Perfurador de membrana amniótica, material: plástico resistente, dimensões mínimas: 25 cm de comprimento, esterilidade: estéril, descartável, características adicionais: embalagem individual em papel grau cirúrgico ou filme termoplástico confeccionada sem rebarbas no acabamento, embalagem individual em papel grau cirúrgico, esterilizado a óxido de etileno. Embalagem contendo dados de identificação, procedência, lote, validade e registro em órgão competente</t>
  </si>
  <si>
    <t>Papel grau cirúrgico, 100mm x 100m. Embalagem tubular para esterilização, embalagem tubular descartável termoselável para esterilização de material médico-hospitalar em autoclave a vapor ou óxido de etileno medindo 100mm x100 m em dupla face, sendo uma das faces em papel grau cirúrgico, isento de furos, rasgos, rugas, manchas, substâncias tóxicas, corantes, odores desagradáveis quando úmido ou seco, resistência ao calor em ambas as faces até 140ºC a embalagem deve apresentar número de lote impresso, número de registro na ANVISA, data de fabricação, validade, nome do fabricante.</t>
  </si>
  <si>
    <t>Papel grau cirúrgico, 300 mm x 100m. Embalagem tubular descartável termoselável para esterilização de material médico-hospitalar em autoclave a vapor ou óxido de etileno medindo 300mm x 100m em dupla face, sendo uma das faces em papel grau cirúrgico, isento de furos, rasgos, rugas, manchas, substâncias tóxicas, corantes, odores desagradáveis quando úmido ou seco, resistência ao calor em ambas as faces até 140º c. a embalagem deve apresentar número de lote impresso, número de registro na ANVISA, data de fabricação, validade, nome do fabricante</t>
  </si>
  <si>
    <t>Pinça clínica, aplicação: para algodão, tamanho: Nº 17, material: aço inoxidável, esterilidade: autoclavável, características adicionais: utilizada para realização de curativos e desinfecção de feridas em pacientes com ferimentos contaminados, embalagem plástica individual, constando os dados de identificação, e registro em órgão competente.</t>
  </si>
  <si>
    <t>Reagente para diagnóstico clínico, tipo: uroanálise, apresentação: tira, caixa com 150 unidades, características adicionais: tiras reativas que possuem 11 áreas para a determinação rápida de: sangue, urobilinogênio, bilirrubina, proteínas, nitrito, corpos cetônicos, ácido ascórbico, glicose, pH, densidade e leucócitos em amostras de urina. Em embalagem contendo externamente dados de identificação e procedência.</t>
  </si>
  <si>
    <t>Seringa, capacidade: 10ML, com agulha, tipo uso: descartável, material: confeccionada em plástico transparente, características adicionais: de encaixe não rosqueado, atóxico, apirogênico, cilíndrico com escala de graduação visível, com anel de retenção, flange com formato adequado: êmbolo com pistão lubrificado, agulha deve estar inserida na embalagem da seringa, estéril, em embalagem individual de papel grau cirúrgico e/ou com filme termoplástico, com abertura em pétala, constando externamente dados de identificação e procedência, data e tipo da esterilização, prazo de validade e registro em órgão competente</t>
  </si>
  <si>
    <t>Sonda de trato urinário, modelo: Foley, tamanho: N°08, 02 vias, com balão 30cc, material: borracha natural, de formato adequado, siliconada, características adicionais: com anti-incrustante, ponta proximal arredondada, com dois orifícios grandes, arredondados e lisos, o número da sonda e a capacidade do balão deverão estar estampados em local visível e permanente, estéril. Embalagem individual de papel grau cirúrgico e/ou filme termoplástico, contendo dados de identificação e procedência, data e tipo de esterilização, prazo de validade e registro em órgão competente.</t>
  </si>
  <si>
    <t>Sonda de trato urinário, modelo: Foley, tamanho: N°10, 02 vias, com balão 30cc, material: borracha natural, de formato adequado, siliconada, características adicionais: com anti-incrustante, ponta proximal arredondada, com dois orifícios grandes, arredondados e lisos, o número da sonda e a capacidade do balão deverão estar estampados em local visível e permanente, estéril. Embalagem individual de papel grau cirúrgico e/ou filme termoplástico, contendo dados de identificação e procedência, data e tipo de esterilização, prazo de validade e registro em órgão competente.</t>
  </si>
  <si>
    <t>Sonda de trato urinário, modelo: Foley, tamanho: N°14, 02 vias, com balão 30cc, material: borracha natural, de formato adequado, siliconada, características adicionais: com anti-incrustante, ponta proximal arredondada, com dois orifícios grandes, arredondados e lisos, o número da sonda e a capacidade do balão deverão estar estampados em local visível e permanente, estéril. Embalagem individual de papel grau cirúrgico e/ou filme termoplástico, contendo dados de identificação e procedência, data e tipo de esterilização, prazo de validade e registro em órgão competente.</t>
  </si>
  <si>
    <t>Sonda de trato urinário, modelo: Foley, tamanho: N°12, 02 vias, com balão 30cc, material: borracha natural, de formato adequado, siliconada, características adicionais: com anti-incrustante, ponta proximal arredondada, com dois orifícios grandes, arredondados e lisos, o número da sonda e a capacidade do balão deverão estar estampados em local visível e permanente, estéril. Embalagem individual de papel grau cirúrgico e/ou filme termoplástico, contendo dados de identificação e procedência, data e tipo de esterilização, prazo de validade e registro em órgão competente.</t>
  </si>
  <si>
    <t>Sonda de trato urinário, modelo: Foley, tamanho: N°18, 02 vias, com balão 30cc, material: borracha natural, de formato adequado, siliconada, características adicionais: com anti-incrustante, ponta proximal arredondada, com dois orifícios grandes, arredondados e lisos, o número da sonda e a capacidade do balão deverão estar estampados em local visível e permanente, estéril. Embalagem individual de papel grau cirúrgico e/ou filme termoplástico, contendo dados de identificação e procedência, data e tipo de esterilização, prazo de validade e registro em órgão competente.</t>
  </si>
  <si>
    <t>Sonda de trato urinário, modelo: uretral, tamanho: Nº 04, material: pvc, esterilidade: estéril, descartável, características adicionais: confeccionada em material atóxico, maleável, transparente, atraumático, siliconizado, com orifício único, distal. Embalagem adequada que permita abertura asséptica, com dados de identificação e procedência.</t>
  </si>
  <si>
    <t>Sonda de trato urinário, modelo: uretral, tamanho: Nº 06, material: pvc, esterilidade: estéril, descartável, características adicionais: confeccionada em material atóxico, maleável, transparente, atraumático, siliconizado, com orifício único, distal. Embalagem adequada que permita abertura asséptica, com dados de identificação e procedência.</t>
  </si>
  <si>
    <t>Sonda de trato urinário, modelo: uretral, tamanho: Nº 08, material: pvc, esterilidade: estéril, descartável, características adicionais: confeccionada em material atóxico, maleável, transparente, atraumático, siliconizado, com orifício único, distal. Embalagem adequada que permita abertura asséptica, com dados de identificação e procedência.</t>
  </si>
  <si>
    <t>Sonda de aspiração traqueal, tamanho: Nº 04, material: pvc atóxico, características adicionais: flexível transparente e com a superfície rigorosamente lisa, com a ponta arredondada aberta no lado proximal do tubo e 2 orifícios alternados em lados opostos, conector perfeitamente adaptável em seringas no lado distal do tubo, esterilização a óxido de etileno. Embalagem com dados de identificação, nº de lote e validade, registro em órgão competente.</t>
  </si>
  <si>
    <t>Sonda de aspiração traqueal, tamanho: Nº 06, material: pvc atóxico, características adicionais: flexível transparente e com a superfície rigorosamente lisa, com a ponta arredondada aberta no lado proximal do tubo e 2 orifícios alternados em lados opostos, conector perfeitamente adaptável em seringas no lado distal do tubo, esterilização a óxido de etileno. Embalagem com dados de identificação, nº de lote e validade, registro em órgão competente.</t>
  </si>
  <si>
    <t>Sonda nasogástrica curta - tamanho: Nº 04,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t>
  </si>
  <si>
    <t>Sonda nasogástrica longam - tamanho: Nº 06,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t>
  </si>
  <si>
    <t>Sonda nasogástrica longa - tamanho: Nº 08,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t>
  </si>
  <si>
    <t>Sonda nasogástrica longa - tamanho: Nº 10,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t>
  </si>
  <si>
    <t>Sonda nasogástrica longa - tamanho: Nº 12,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t>
  </si>
  <si>
    <t>Sonda trato urinário - modelo: Foley, calibre: Nº 20, vias: três vias, com balão 30cc, material: borracha natural, de formato adequado, esterilidade: estéril, descartável, características adicionais: siliconizada, com antiincrustante, ponta proximal arredondada, com dois orifícios grandes, arredondados e lisos, número da sonda e a capacidade do balão deverão estar estampados em local visível e permanente, embalagem individual de papel grau cirúrgico e/ou filme termoplástico, contendo dados de identificação e procedência, data e tipo de esterilização, prazo de validade e registro em órgão competente.</t>
  </si>
  <si>
    <t>Sonda trato urinário - modelo: Foley, calibre: Nº 22, vias: três vias, com balão 30cc, material: borracha natural, de formato adequado, esterilidade: estéril, descartável, características adicionais: siliconizada, com antiincrustante, ponta proximal arredondada, com dois orifícios grandes, arredondados e lisos, número da sonda e a capacidade do balão deverão estar estampados em local visível e permanente, embalagem individual de papel grau cirúrgico e/ou filme termoplástico, contendo dados de identificação e procedência, data e tipo de esterilização, prazo de validade e registro em órgão competente.</t>
  </si>
  <si>
    <t>Sonda trato urinário - modelo: Foley, calibre: Nº 18, vias: três vias, com balão 30cc, material: borracha natural, de formato adequado, esterilidade: estéril, descartável, características adicionais: siliconizada, com antiincrustante, ponta proximal arredondada, com dois orifícios grandes, arredondados e lisos, número da sonda e a capacidade do balão deverão estar estampados em local visível e permanente, embalagem individual de papel grau cirúrgico e/ou filme termoplástico, contendo dados de identificação e procedência, data e tipo de esterilização, prazo de validade e registro em órgão competente.</t>
  </si>
  <si>
    <t>Sonda trato urinário - modelo: Foley, calibre: Nº 16, vias: três vias, com balão 30cc, material: borracha natural, de formato adequado, esterilidade: estéril, descartável, características adicionais: siliconizada, com antiincrustante, ponta proximal arredondada, com dois orifícios grandes, arredondados e lisos, número da sonda e a capacidade do balão deverão estar estampados em local visível e permanente, embalagem individual de papel grau cirúrgico e/ou filme termoplástico, contendo dados de identificação e procedência, data e tipo de esterilização, prazo de validade e registro em órgão competente</t>
  </si>
  <si>
    <t>Tubo hospitalar - material: silicone, tamanho: Nº 204, apresentação: rolo com 15 metros, características adicionais: para aspiração, atóxico, flexível, transparente, descartável com diâmetro interno e espessura de parede uniformes, estéril. Embalagem individual, contendo externamente dados de identificação e procedência, data e tipo de esterilização, prazo de validade e registro em órgão competente.</t>
  </si>
  <si>
    <t>Tala de imobilização - tamanho: PP, dimensões: 30 x 8 cm, tipo: aramada, material: arame revestido com espuma, características adicionais: flexível, moldável, revestida nas duas faces com espuma. embalagem individual de forma a manter a integridade do produto até o uso, e constando os dados de identificação, procedência, número de lote, data de fabricação e validade.</t>
  </si>
  <si>
    <t>Tala de imobilização - tamanho: G, dimensões: 86 x 10 cm, tipo: aramada, material: arame revestido com espuma, características adicionais: flexível, moldável, revestida nas duas faces com espuma. embalagem individual de forma a manter a integridade do produto até o uso, e constando os dados de identificação, procedência, número de lote, data de fabricação e validade.</t>
  </si>
  <si>
    <t>Tesoura instrumental - modelo: Spencer, comprimento: cerca de 10 cm, tipo ponta: reta, material: aço inoxidável, esterilidade: esterilizável, uso: para retirar pontos, características adicionais: embalagem plástica individual, constando os dados de identificação, procedência, rastreabilidade e registro em órgão competente.</t>
  </si>
  <si>
    <t>Tubo endotraqueal - tamanho: neonatal, calibre: Nº 2,5, material: tubo PVC transparente e estrutura interna reforçada por um fio de aço inoxidável, conector: 2,5 mm, com balão, esterilidade: estéril, uso único, características adicionais: com registro em órgão competente.</t>
  </si>
  <si>
    <t>Tubo endotraqueal - calibre: Nº 3,0, material: tubo PVC transparente e estrutura interna reforçada por um fio de aço inoxidável, conector: 3,0 mm, com balão, esterilidade: estéril, uso único, características adicionais: com registro em órgão competente</t>
  </si>
  <si>
    <t>Mini Incubadora - a vapor, com capacidade de incubar 06 indicadores biológicos, voltagem de 220V.</t>
  </si>
  <si>
    <t>Cal sodada (absorvidor de co²) - aspecto físico granulado, cor branca, uso anestesia.Embalagem com no mínimo 4,5 kg, contendo registro no ministério da saúde.</t>
  </si>
  <si>
    <t>Teste Bowie-Dick - De uso diário, em temperatura de 134°C por 3,5 minutos, caixa em material impermeável. Contendo indicador químico externo de processo (tipo 1) com folhas em papel poroso. Embalagem com 4 kg</t>
  </si>
  <si>
    <t>Cinto de Contenção de Mesa Cirúrgica para punhos e tornozelos Confeccionado em material especial de couro sintético, impermeável, altamente resistente e durável. Possui costuras especiais reforçadas em toda a volta do produto, e possui fivela radio transparente. Pode ser higienizado com desinfetante de superfície hospitalar ou similar. Com registro na ANVISA.</t>
  </si>
  <si>
    <t>Tubo endotraqueal - tamanho: Nº 8,0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 data, tio de esterilização e tempo de validade.,</t>
  </si>
  <si>
    <t>Tubo endotraqueal - tamanho: Nº 8,5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 data, tio de esterilização e tempo de validade.</t>
  </si>
  <si>
    <t>Suporte de perfuro cortante - suporte para depósito de papelão p/20 litros pintado suporte para descarte 20 (vinte) litros confeccionado em aço com pintura eletrostática, na cor branco, pode ser fixado em parede, acompanha 02 pares de escápulas e buchas. Para melhor uso manter o suporte fixado com no mínimo 1,20 m do chão ou podendo ser usado em bancada.</t>
  </si>
  <si>
    <t>Fralda descartável infantil - TAMANHO EG/XXG Fralda descartável de uso infantil, antialérgica, polpa de celulose, gel/flocos superabsorventes, cintura elástica sem tiras, formato anatômico, tipo roupinha, camada externa de polietileno e com barreira lateral antivazamento. Conforme norma ABNT – NBR – 14025 – Determinação resistência à Pressão d’água. Fralda para peso do bebê de 15 a 25 kg Referência: Pampers, Personalidade Baby, Huggies, Pompom, Mônica, Cremer ou similares</t>
  </si>
  <si>
    <t>Tubo endotraqueal - tamanho: Nº 5,5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 data, tio de esterilização e tempo de validade.</t>
  </si>
  <si>
    <t>Tubo endotraqueal - tamanho: Nº 7,0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 data, tio de esterilização e tempo de validade.</t>
  </si>
  <si>
    <t>Sonda nasogástrica longa - tamanho: Nº 04,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t>
  </si>
  <si>
    <t>Estesiômetro Individual 10g Laranja Completo, material: descartável; Especificação:Estesiômetro Individual 10g. Especificação: Estesiômetro Individual 10g. Referência: Sorri-Bauru ou similar</t>
  </si>
  <si>
    <t>Lanterna Clínica LED Radiantlite II, Modelo: Radiantlite II, Material: metal leve, Medidas: 14cm de comprimento e 1,2 cm de diâmetro, Especificações: Lanterna Clínica LED Radiantlite II. Referência: MD ou similar.</t>
  </si>
  <si>
    <t>Termômetro Clínico Digital Infravermelho De Testa Sem Contato; Medidas: ?3,8 x 14,6 x 2,1 cm, Especificações: Termômetro Clínico Digital Infravermelho De Testa Sem Contato, Medidas: ?3,8 x 14,6 x 2,1 cm, cor: azul. Referência: G-Tech ou similar.</t>
  </si>
  <si>
    <t>Doppler Vascular Portátil para a localização de pulsos arteriais e venosos, Modelo: DV 610B, Medidas: 4,5 x 8,5 x 18cm, Especificações:: Doppler Vascular Portátil para a localização de pulsos arteriais e venosos, Medidas: 4,5 x 8,5 x 18cm. Referência: MDMEGA ou similar</t>
  </si>
  <si>
    <t>Solução corante de ácido acético 1000ML, Concentração: 5%, Forma farmacêutica: Solução, Modelo: Frasco, Especificações: Solução corante de ácido acético 1000ML, Concentração: 5%, Forma farmacêutica: Solução. Referência: Renylab ou similar</t>
  </si>
  <si>
    <t>Solução de Lugol 500ML, Concentração: 5%, Forma farmacêutica: Solução, Modelo: Frasco, Concentração: 5%, Forma farmacêutica: Solução. Marca referência: Laborclin ou referência</t>
  </si>
  <si>
    <t>Frasco para Biópsia com tampa, Capacidade: 15 a 23ml, Especificações: Frasco para Biópsia com tampa,Capacidade: 15 a 23m. Referência: TB ou similar.</t>
  </si>
  <si>
    <t>Ácido tricloroacetico 1000ML, Concentração: 80%, Forma farmacêutica: Solução,</t>
  </si>
  <si>
    <t>Histerômetro Estéril Descartável, medidas: 25cm, material: Poliestireno, Especificação: Histerômetro Estéril Descartável, medidas: 25cm, material: Poliestireno.</t>
  </si>
  <si>
    <t>Almotolia Transparente Pinceta Bico Reto 500ML, material: plástico, Especificação: Almotolia Transparente Pinceta Bico Reto 500ML, material: plástico</t>
  </si>
  <si>
    <t>Esfignomanometro digital infantil- Aparelho De Medir Pressão De Braço Digital Elétrico. Referência: G-tech ou similar.</t>
  </si>
  <si>
    <t>Suporte com Base para Cilindro, material: aço, especificações:Suporte com Base para Cilindro, material: aço, 7 a 10 litros. Especificações adicionais: Medida aproximada da circunferência para encaixe do cilindro: 17cm, Medidas aproximadas da base: 22cm x 30cm,Medidas aproximadas do produto: 40cm (A) x 34cm (L) x 38cm (C), Peso aproximado: 3,040 Kg.</t>
  </si>
  <si>
    <t>Tecido para esterilização descartável, tipo: wrap, medidas: 50x 50 cm, material: confeccionado em trilaminado de não tecido 100% polipropileno SMS (Spunbond, Meltblown, Spunbond), características adicionais: produto não estéril, atóxico, embalagem contendo 50 unidades</t>
  </si>
  <si>
    <t xml:space="preserve">FONTE/
REFERÊNCIA
</t>
  </si>
  <si>
    <t>-</t>
  </si>
  <si>
    <t xml:space="preserve">BANCO DE PREÇOS </t>
  </si>
  <si>
    <t>cânula orofaríngea Guedel, tamanho: nº 3, material: PVC atóxico, características adicionais: flexibilidade e curvatura adequada, orifício central que garanta a ventilação, borda de segurança resistente a desinfecção. Embalagem com dados de identificação e procedência, registro em órgão competente e prazo de validade.</t>
  </si>
  <si>
    <t>CLASSIFICAÇÃO ABC</t>
  </si>
  <si>
    <t>QUANTIDADE ANTERIOR</t>
  </si>
  <si>
    <t>QUANTIDADES</t>
  </si>
  <si>
    <t xml:space="preserve">Cuba para assepsia, medidas: 8 x 4 CM, redonda, material: aço inoxidável. </t>
  </si>
  <si>
    <t>Tala de Imobilização GG, Tala aramada moldável em EVA, revestida com material emborrachado, Utilizado em resgate.</t>
  </si>
  <si>
    <t xml:space="preserve">Tala de Imobilização em EVA -  M, Tala aramada moldável em EVA, revestida com material emborrachado, Utilizado em resgate. </t>
  </si>
  <si>
    <t xml:space="preserve">Tala de Imobilização em EVA - P, Tala aramada moldável em EVA, revestida com material emborrachado, Utilizado em resgate. </t>
  </si>
  <si>
    <t xml:space="preserve">Agulhas para caneta de insulina 4 mm x 33G (0,20 mm), com cânula confeccionada em aço inoxidável, ponta com bisel trifacetado e lubrificação para punção suave. Produto estéril (esterilizado por óxido de etileno), atóxico e apirogênico, com selo protetor individual que garante a esterilidade até o momento do uso. Compatível com a maioria das canetas de insulina permanentes e descartáveis disponíveis no mercado. Produto descartável e de uso único. </t>
  </si>
  <si>
    <t xml:space="preserve">Detergente enzimático com quatro enzimas (amilase, lipase, protease e carboidrase), indicado para limpeza de produtos para saúde. Composição: enzimas, álcool isopropílico, tensoativo não iônico (teor: 3,5%), agentes de controle de pH, conservantes, coadjuvantes, estabilizantes, aditivos e água. Atividades enzimáticas mínimas: amilolítica – 0,05 UA·mL⁻¹·min⁻¹; proteolítica – 0,08 UP·mL⁻¹·min⁻¹. Faixa de pH da solução pura: 6,0 a 7,5. Apresentação: frasco de 1 litro. </t>
  </si>
  <si>
    <t xml:space="preserve">Fio de sutura com agulha, confeccionado em poliglactina 910, fio tipo 4-0, absorvível e estéril. Agulha cilíndrica 3/8 de círculo com 1,5 cm de comprimento, e fio com 70 cm de comprimento. Embalado individualmente, com dados de identificação, procedência, número do lote, data de fabricação, validade e registro na Anvisa. </t>
  </si>
  <si>
    <t xml:space="preserve">Fio de sutura com agulha, confeccionado em poliglactina 910, tipo 3-0, absorvível e estéril. Agulha cilíndrica 3/8 de círculo com 1,5 cm de comprimento, e fio com 70 cm de extensão. Embalagem individual contendo identificação do produto, procedência, número do lote, data de fabricação, validade e registro na Anvisa. </t>
  </si>
  <si>
    <t xml:space="preserve">Bandeja retangular confeccionada em aço inoxidável, com dimensões aproximadas de 49,1 cm (comprimento) x 33,1 cm (largura) x 2,2 cm (altura). </t>
  </si>
  <si>
    <t xml:space="preserve">Caixa térmica (cooler) com capacidade de 5 litros, fabricada em polipropileno de alta resistência, com tampa retangular de encaixe firme; Dimensões aproximadas: 20,3 cm (altura) x 26,4 cm (largura) x 26,4 cm (profundidade). Possui isolamento térmico com eficiência de conservação por até 8 horas. </t>
  </si>
  <si>
    <t xml:space="preserve">Gelo reutilizável rígido, com volume interno de 200 ml, destinado à conservação térmica de produtos que exigem refrigeração durante o transporte e armazenamento. Fabricado em polietileno rígido de alta resistência, com conteúdo interno composto por gel atóxico, selado e que não libera água durante o descongelamento. Deve ser reutilizável, podendo ser congelado previamente em freezer sem perda de desempenho. Dimensões aproximadas: 12 cm (altura) x 7 cm (largura) x 2,9 cm (profundidade). Cor: azul ou branca. O produto deve ser novo, isento de defeitos, pronto para uso e atender às normas sanitárias aplicáveis. </t>
  </si>
  <si>
    <t xml:space="preserve">Gelo rígido reutilizável, com volume interno de 550 ml, indicado para conservação térmica e transporte de amostras a baixas temperaturas. Fabricado em polietileno rígido de alta resistência, com conteúdo interno composto por gel atóxico e selado, que não libera água durante o descongelamento. Deve ser reutilizável, podendo ser congelado previamente em freezer. Dimensões aproximadas: 22,0 cm (altura) x 15,0 cm (largura) x 2,0 cm (profundidade). O produto deve ser novo, livre de vazamentos, pronto para uso e adequado para aplicações laboratoriais ou em cadeia de frio, atendendo às normas sanitárias vigentes. </t>
  </si>
  <si>
    <t xml:space="preserve">Gelo rígido reutilizável, com volume interno de 750 ml, indicado para transporte e conservação de produtos que exigem refrigeração. Fabricado com embalagem externa em polietileno rígido de alta resistência, com conteúdo interno composto por gel atóxico, selado, que não libera água durante o descongelamento. Deve manter a temperatura por período superior ao gelo comum e ser reutilizável mediante congelamento prévio em freezer. Dimensões aproximadas: 27,5 cm (altura) x 15,0 cm (largura) x 2,3 cm (profundidade). Cor: azul ou branca. O produto deve ser novo, isento de vazamentos, pronto para uso e adequado para aplicação em cadeia de frio, transporte de insumos, medicamentos ou amostras. </t>
  </si>
  <si>
    <t xml:space="preserve">Estadiômetro portátil desmontável, indicado para medição de estatura em campo ou ambientes diversos, com estrutura leve, durável e de fácil transporte. Fabricado em plástico ABS de alta resistência, composto por base e régua desmontável em quatro partes, com encaixe preciso e estável. Faixa de aferição de 20 cm a 210 cm, com graduação de 0,1 cm. Peso aproximado: 2,6 kg. Dimensões fora da embalagem (montado): 67 cm (comprimento) x 36 cm (largura) x 13 cm (altura). Cor da base: preta; régua: branca; medidor de altura: cinza. Produto com certificação do Instituto de Metrologia Industrial (IMI) ou equivalente, garantindo a precisão do equipamento. </t>
  </si>
  <si>
    <t xml:space="preserve">Kit para ventosaterapia composto por 17 copos de acrílico transparente com bordas arredondadas, reutilizáveis, de fácil higienização e desinfecção. Acompanha aplicador manual de sucção (bomba de vácuo). Copos com os seguintes diâmetros internos aproximados: 13 unidades de 4,5 cm (nº 1), 1 unidade de 3,8 cm (nº 2), 1 unidade de 3,5 cm (nº 3), 1 unidade de 3,0 cm (nº 4) e 1 unidade de 2,3 cm (nº 5). Indicado para uso profissional em procedimentos complementares terapêuticos, como estimulação da circulação sanguínea e relaxamento muscular. Material: copos em acrílico resistente e aplicador em plástico. Total de itens: 17 copos + 1 aplicador de sucção </t>
  </si>
  <si>
    <t>CC</t>
  </si>
  <si>
    <t>AC</t>
  </si>
  <si>
    <t>AA</t>
  </si>
  <si>
    <t>AB</t>
  </si>
  <si>
    <t>BC</t>
  </si>
  <si>
    <t>Tampa vedante Luer é um acessório estéril, descartável e de uso único, fabricado em polipropileno, atóxica e apirogênica, indicado para vedação de conexões Luer padrão (conicidade de 6%), garantindo a integridade e a assepsia dos dispositivos médicos. Disponível nos modelos Luer Slip macho, Luer Lock fêmea e combinado macho/fêmea, é embalada individualmente e esterilizada por óxido de etileno.</t>
  </si>
  <si>
    <t xml:space="preserve">ITEM NOVO </t>
  </si>
  <si>
    <t xml:space="preserve">FMS  </t>
  </si>
  <si>
    <t>SEDUC</t>
  </si>
  <si>
    <t>QUANTIDADE TOTAL SUGERIDA</t>
  </si>
  <si>
    <t>TOTAL CONSUMIDO</t>
  </si>
  <si>
    <t xml:space="preserve">DESCRITIVO </t>
  </si>
  <si>
    <t xml:space="preserve">TOTAL ESTIMADO PARA 12 MESES  </t>
  </si>
  <si>
    <t xml:space="preserve">VALORES PARA FMS </t>
  </si>
  <si>
    <t xml:space="preserve">VALORES PARA SEDUC </t>
  </si>
  <si>
    <t xml:space="preserve">VALOR TOTAL E VALORES INDIVIDUAIS DE CADA SECRETARIA </t>
  </si>
  <si>
    <t xml:space="preserve">APÊNDICE IV
TERMO DE REFERÊNCIA
VALORES POR SEC. </t>
  </si>
  <si>
    <t>S/C</t>
  </si>
  <si>
    <t>EXPLICAÇÃO[2]:</t>
  </si>
  <si>
    <t>Foi utilizada nos casos em que se pode traçar um paralelo entre a evolução da demanda e o incremento do número de clientes internos/externos da organização, o número de contratos firmados etc.</t>
  </si>
  <si>
    <t>Classe A</t>
  </si>
  <si>
    <t>itens mais relevantes do ponto de vista econômico, correspondendo a aproximadamente 10% a 20% da quantidade total de itens, mas representando cerca de 70% a 80% do valor total. Esses itens exigem maior rigor no controle e acompanhamento.</t>
  </si>
  <si>
    <t>Classe B</t>
  </si>
  <si>
    <t>itens intermediários, que geralmente representam de 20% a 30% dos itens e respondem por cerca de 15% a 25% do valor total. Exigem um nível de controle moderado.</t>
  </si>
  <si>
    <t>itens de menor impacto financeiro, que, embora em maior quantidade (aproximadamente 50% a 70% dos itens), respondem por apenas 5% a 10% do valor total. Requerem controle simplificado.</t>
  </si>
  <si>
    <r>
      <t>PREDILEÇÃO</t>
    </r>
    <r>
      <rPr>
        <b/>
        <vertAlign val="superscript"/>
        <sz val="9"/>
        <color rgb="FF000000"/>
        <rFont val="Arial Narrow"/>
        <family val="2"/>
      </rPr>
      <t>[1]</t>
    </r>
    <r>
      <rPr>
        <b/>
        <sz val="9"/>
        <color rgb="FF000000"/>
        <rFont val="Arial Narrow"/>
        <family val="2"/>
      </rPr>
      <t>:</t>
    </r>
  </si>
  <si>
    <r>
      <t>PROJEÇÃO</t>
    </r>
    <r>
      <rPr>
        <b/>
        <vertAlign val="superscript"/>
        <sz val="9"/>
        <color rgb="FF000000"/>
        <rFont val="Arial Narrow"/>
        <family val="2"/>
      </rPr>
      <t>[3]</t>
    </r>
    <r>
      <rPr>
        <b/>
        <sz val="9"/>
        <color rgb="FF000000"/>
        <rFont val="Arial Narrow"/>
        <family val="2"/>
      </rPr>
      <t>:</t>
    </r>
  </si>
  <si>
    <r>
      <rPr>
        <b/>
        <sz val="9"/>
        <color theme="1"/>
        <rFont val="Arial Narrow"/>
        <family val="2"/>
      </rPr>
      <t xml:space="preserve">OBS: </t>
    </r>
    <r>
      <rPr>
        <sz val="9"/>
        <color theme="1"/>
        <rFont val="Arial Narrow"/>
        <family val="2"/>
      </rPr>
      <t>Os quantitativos apresentados nesta memória de cálculo foram definidos a partir da adoção de dois métodos complementares: a projeção histórica e a análise por predileção técnica. O método de projeção histórica baseou-se no consumo registrado nos últimos doze meses, enquanto a predileção técnica fundamentou-se nas informações fornecidas pela Sra. Sarah Santos Ribeiro, farmacêutica regularmente inscrita no CRF/PE sob o nº 08420, profissional detentora de amplo conhecimento técnico acerca do consumo real do município. A utilização dessa metodologia mista mostrou-se indispensável diante das recorrentes dificuldades relacionadas à irregularidade no fornecimento de material médico, situação que comprometeu a consistência e a linearidade da série histórica de dados. Ademais, cumpre destacar que os itens objeto desta memória de cálculo restaram fracassados no Pregão Eletrônico nº 014/2025, vinculado ao Processo Licitatório nº 022/2025, o que reforçou a necessidade de uma reavaliação criteriosa dos quantitativos estimados. Nessas circunstâncias, a contribuição técnica de profissional especializada revelou-se determinante para assegurar maior precisão na definição dos quantitativos, garantindo o adequado atendimento às demandas reais da população e a manutenção de um abastecimento contínuo e eficiente dos insumos necessários à rede municipal de saúde.</t>
    </r>
  </si>
  <si>
    <t>Classe C</t>
  </si>
  <si>
    <t>Dreno à vácuo estéril, multiperfurado com filamento radiopaco na medida 6.4mm, agulha em aço inox com ponta perfurante e alça para transporte e fixação, reservatório sanfonado em PVC, isento a látex, tampa luer, com capacidade de até 600 ml, extensão flexível, pinça corta-fluxo r conector 2 vias.</t>
  </si>
  <si>
    <t>Dreno cirúrgico, modelo: torácico, calibre: Nº 32,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t>
  </si>
  <si>
    <t>Frasco Coleta de 100ml - Fechamento hermético, estéril por radiação UV, comprimido conservante de tiossulfato de sódio (10mg), tampa e frasco livres de fluorescência, com invólucro de plástico; graduado; cor transparente. validade de no mínimo 1 (um) ano.</t>
  </si>
  <si>
    <t>Tubo endotraqueal - tamanho: Nº 6,5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data, tio de esterilização e tempo de validade.</t>
  </si>
  <si>
    <t xml:space="preserve">Caixa térmica para vacinas com capacidade aproximada de 50 litros, equipada com rodas para facilitar o transporte e termômetro digital integrado para monitoramento contínuo da temperatura interna, com visualização dos valores máximo e mínimo sem necessidade de abertura da tampa. Construída com paredes em Poliestireno de Alto Impacto (PAI) e camada isolante de Poliuretano Expandido (PU). Tampa moldada (“soprada”) em Polietileno de Alta Densidade (PAD), equipada com fecho hermético e alças para manuseio. Fabricada com matéria-prima virgem, garantindo durabilidade e qualidade. </t>
  </si>
  <si>
    <t xml:space="preserve">Caixa térmica com capacidade de 15 litros, fabricada com matéria-prima virgem, composta por parede interna em Poliestireno de Alto Impacto (PSAI), isolamento térmico em Poliuretano Expandido (PU) injetado entre as paredes, e parede externa em Polietileno de Alta Densidade (PEAD); tampa produzida por sopro em PEAD, com sistema de vedação e fecho eficiente; alça resistente em Polipropileno (PP). Possui termômetro digital acoplado para monitoramento da temperatura interna, com exibição das temperaturas mínima e máxima sem necessidade de abertura da tampa, faixa de medição de -50°C a +70°C (com opção de leitura em °F), alimentado por 1 pilha AA de 1,5V. Dimensões aproximadas: internas 24,0 x 21,7 x 31,5 cm (A x L x C) e externas 29,5 x 26,0 x 38,5 cm (A x L x C). </t>
  </si>
  <si>
    <t>QUANTIDADE DE MESES QUE HOUVERAM CONSUMO</t>
  </si>
  <si>
    <t xml:space="preserve">QUANTIDADE DE MESES QUE HOUVERAM CONSUMO </t>
  </si>
  <si>
    <t xml:space="preserve">QUANTIDADE TOTAL SUGERIDA </t>
  </si>
  <si>
    <t xml:space="preserve">SEDUC - CONSUMO DE 12 MESES </t>
  </si>
  <si>
    <t>FMS -  CONSUMO DE 12 MESES</t>
  </si>
  <si>
    <r>
      <t xml:space="preserve">Toritama - PE, 13 de janeiro de 2026
</t>
    </r>
    <r>
      <rPr>
        <b/>
        <sz val="11"/>
        <color theme="1"/>
        <rFont val="Arial Narrow"/>
        <family val="2"/>
      </rPr>
      <t xml:space="preserve">Heleno Vanderlei Cardozo da Silva </t>
    </r>
    <r>
      <rPr>
        <sz val="11"/>
        <color theme="1"/>
        <rFont val="Arial Narrow"/>
        <family val="2"/>
      </rPr>
      <t xml:space="preserve">
Assessor Nível 2
Secretaria Municipal de Administração</t>
    </r>
  </si>
  <si>
    <t xml:space="preserve">MMH - DESERTOS E FRACASSADOS  </t>
  </si>
  <si>
    <t xml:space="preserve">APÊNDICE I
TERMO DE REFERÊNCIA
ESPECIF. E QUANT. </t>
  </si>
  <si>
    <t>Eletrocardiógrafo (ECG) Computadorizado com Software com 12 derivações simultâneas; Modelo: ECGPC, Medidas:  6x15x20,2 cm, Especificações: Eletrocardiógrafo (ECG) Computadorizado com Software com 12 derivações simultâneas, Medidas:  6x15x20,2 cm. Referência: TEB ou similar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</si>
</sst>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quot;R$&quot;\ #,##0.00"/>
  </numFmts>
  <fonts count="25" x14ac:knownFonts="1">
    <font>
      <sz val="11"/>
      <color theme="1"/>
      <name val="Calibri"/>
      <family val="2"/>
      <scheme val="minor"/>
    </font>
    <font>
      <b/>
      <sz val="11"/>
      <color theme="1"/>
      <name val="Arial Narrow"/>
      <family val="2"/>
    </font>
    <font>
      <sz val="11"/>
      <color theme="1"/>
      <name val="Arial Narrow"/>
      <family val="2"/>
    </font>
    <font>
      <b/>
      <sz val="11"/>
      <color rgb="FF000000"/>
      <name val="Arial Narrow"/>
      <family val="2"/>
    </font>
    <font>
      <sz val="10"/>
      <color theme="1"/>
      <name val="Arial"/>
      <family val="2"/>
    </font>
    <font>
      <sz val="10"/>
      <color theme="1"/>
      <name val="Arial Narrow"/>
      <family val="2"/>
    </font>
    <font>
      <b/>
      <sz val="10"/>
      <color theme="1"/>
      <name val="Arial Narrow"/>
      <family val="2"/>
    </font>
    <font>
      <sz val="11"/>
      <color theme="1"/>
      <name val="Calibri"/>
      <family val="2"/>
      <scheme val="minor"/>
    </font>
    <font>
      <b/>
      <sz val="11"/>
      <color theme="1"/>
      <name val="Calibri"/>
      <family val="2"/>
      <scheme val="minor"/>
    </font>
    <font>
      <sz val="11"/>
      <name val="Arial Narrow"/>
      <family val="2"/>
    </font>
    <font>
      <b/>
      <sz val="11"/>
      <name val="Arial Narrow"/>
      <family val="2"/>
    </font>
    <font>
      <sz val="11"/>
      <name val="Calibri"/>
      <family val="2"/>
      <scheme val="minor"/>
    </font>
    <font>
      <sz val="8"/>
      <name val="Calibri"/>
      <family val="2"/>
      <scheme val="minor"/>
    </font>
    <font>
      <sz val="10"/>
      <color theme="1"/>
      <name val="Calibri"/>
      <family val="2"/>
      <scheme val="minor"/>
    </font>
    <font>
      <b/>
      <sz val="10"/>
      <color theme="1"/>
      <name val="Calibri"/>
      <family val="2"/>
      <scheme val="minor"/>
    </font>
    <font>
      <b/>
      <sz val="9"/>
      <color theme="1"/>
      <name val="Arial Narrow"/>
      <family val="2"/>
    </font>
    <font>
      <sz val="9"/>
      <color theme="1"/>
      <name val="Arial Narrow"/>
      <family val="2"/>
    </font>
    <font>
      <sz val="9"/>
      <color theme="1"/>
      <name val="Calibri"/>
      <family val="2"/>
      <scheme val="minor"/>
    </font>
    <font>
      <b/>
      <sz val="9"/>
      <color rgb="FF000000"/>
      <name val="Arial Narrow"/>
      <family val="2"/>
    </font>
    <font>
      <b/>
      <vertAlign val="superscript"/>
      <sz val="9"/>
      <color rgb="FF000000"/>
      <name val="Arial Narrow"/>
      <family val="2"/>
    </font>
    <font>
      <sz val="9"/>
      <color rgb="FF000000"/>
      <name val="Arial Narrow"/>
      <family val="2"/>
    </font>
    <font>
      <b/>
      <sz val="9"/>
      <color theme="1"/>
      <name val="Calibri"/>
      <family val="2"/>
      <scheme val="minor"/>
    </font>
    <font>
      <b/>
      <sz val="9"/>
      <name val="Arial Narrow"/>
      <family val="2"/>
    </font>
    <font>
      <b/>
      <sz val="9"/>
      <color theme="1" tint="4.9989318521683403E-2"/>
      <name val="Arial Narrow"/>
      <family val="2"/>
    </font>
    <font>
      <sz val="9"/>
      <name val="Arial Narrow"/>
      <family val="2"/>
    </font>
  </fonts>
  <fills count="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9"/>
        <bgColor indexed="64"/>
      </patternFill>
    </fill>
    <fill>
      <patternFill patternType="solid">
        <fgColor theme="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3">
    <xf numFmtId="0" fontId="0" fillId="0" borderId="0"/>
    <xf numFmtId="0" fontId="4" fillId="0" borderId="0"/>
    <xf numFmtId="44" fontId="7" fillId="0" borderId="0" applyFont="0" applyFill="0" applyBorder="0" applyAlignment="0" applyProtection="0"/>
  </cellStyleXfs>
  <cellXfs count="131">
    <xf numFmtId="0" fontId="0" fillId="0" borderId="0" xfId="0"/>
    <xf numFmtId="0" fontId="2" fillId="2" borderId="1" xfId="0" applyFont="1" applyFill="1" applyBorder="1" applyAlignment="1">
      <alignment horizontal="center" vertical="center" wrapText="1"/>
    </xf>
    <xf numFmtId="0" fontId="8" fillId="0" borderId="0" xfId="0" applyFont="1" applyProtection="1">
      <protection locked="0"/>
    </xf>
    <xf numFmtId="0" fontId="2" fillId="0" borderId="0" xfId="0" applyFont="1" applyAlignment="1">
      <alignment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justify" vertical="top" wrapText="1"/>
    </xf>
    <xf numFmtId="164" fontId="10" fillId="0" borderId="1" xfId="0" applyNumberFormat="1" applyFont="1" applyBorder="1" applyAlignment="1">
      <alignment horizontal="center" vertical="center"/>
    </xf>
    <xf numFmtId="0" fontId="1" fillId="0" borderId="0" xfId="0" applyFont="1" applyAlignment="1">
      <alignment wrapText="1"/>
    </xf>
    <xf numFmtId="164" fontId="0" fillId="0" borderId="0" xfId="0" applyNumberFormat="1"/>
    <xf numFmtId="164" fontId="11" fillId="0" borderId="0" xfId="0" applyNumberFormat="1" applyFont="1"/>
    <xf numFmtId="1" fontId="9" fillId="0" borderId="1" xfId="0" applyNumberFormat="1" applyFont="1" applyBorder="1" applyAlignment="1">
      <alignment horizontal="center" vertical="center" wrapText="1"/>
    </xf>
    <xf numFmtId="0" fontId="0" fillId="0" borderId="0" xfId="0" applyProtection="1">
      <protection locked="0"/>
    </xf>
    <xf numFmtId="164" fontId="2" fillId="2" borderId="0" xfId="0" applyNumberFormat="1" applyFont="1" applyFill="1" applyAlignment="1">
      <alignment horizontal="center" vertical="center" wrapText="1"/>
    </xf>
    <xf numFmtId="0" fontId="2"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64" fontId="10" fillId="4" borderId="1" xfId="0" applyNumberFormat="1"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6"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1" fillId="4" borderId="1" xfId="0" applyFont="1" applyFill="1" applyBorder="1" applyAlignment="1">
      <alignment horizontal="center" vertical="center" wrapText="1"/>
    </xf>
    <xf numFmtId="0" fontId="1" fillId="4" borderId="1" xfId="1"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1" fillId="3" borderId="1" xfId="1" applyFont="1" applyFill="1" applyBorder="1" applyAlignment="1">
      <alignment horizontal="center" vertical="center" wrapText="1"/>
    </xf>
    <xf numFmtId="164" fontId="2" fillId="3" borderId="1" xfId="1"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2" borderId="1" xfId="2" applyNumberFormat="1" applyFont="1" applyFill="1" applyBorder="1" applyAlignment="1">
      <alignment horizontal="center" vertical="center" wrapText="1"/>
    </xf>
    <xf numFmtId="164" fontId="2" fillId="3" borderId="4" xfId="1" applyNumberFormat="1" applyFont="1" applyFill="1" applyBorder="1" applyAlignment="1">
      <alignment horizontal="center" vertical="center" wrapText="1"/>
    </xf>
    <xf numFmtId="0" fontId="8" fillId="0" borderId="0" xfId="0" applyFont="1"/>
    <xf numFmtId="0" fontId="6" fillId="2" borderId="0" xfId="0" applyFont="1" applyFill="1" applyAlignment="1">
      <alignment horizontal="center" vertical="center" wrapText="1"/>
    </xf>
    <xf numFmtId="0" fontId="0" fillId="2" borderId="0" xfId="0" applyFill="1" applyProtection="1">
      <protection locked="0"/>
    </xf>
    <xf numFmtId="0" fontId="5" fillId="0" borderId="0" xfId="0" applyFont="1" applyProtection="1">
      <protection locked="0"/>
    </xf>
    <xf numFmtId="0" fontId="6" fillId="2" borderId="0" xfId="0" applyFont="1" applyFill="1" applyProtection="1">
      <protection locked="0"/>
    </xf>
    <xf numFmtId="0" fontId="5" fillId="0" borderId="0" xfId="0" applyFont="1" applyAlignment="1" applyProtection="1">
      <alignment horizontal="justify" vertical="top"/>
      <protection locked="0"/>
    </xf>
    <xf numFmtId="0" fontId="6" fillId="0" borderId="0" xfId="0" applyFont="1" applyProtection="1">
      <protection locked="0"/>
    </xf>
    <xf numFmtId="0" fontId="5" fillId="2" borderId="0" xfId="0" applyFont="1" applyFill="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1" fillId="4" borderId="7" xfId="0" applyFont="1" applyFill="1" applyBorder="1" applyAlignment="1">
      <alignment horizontal="center" vertical="center" wrapText="1"/>
    </xf>
    <xf numFmtId="0" fontId="1" fillId="4" borderId="7" xfId="1" applyFont="1" applyFill="1" applyBorder="1" applyAlignment="1">
      <alignment horizontal="center" vertical="center" wrapText="1"/>
    </xf>
    <xf numFmtId="164" fontId="1" fillId="4" borderId="7" xfId="0" applyNumberFormat="1" applyFont="1" applyFill="1" applyBorder="1" applyAlignment="1">
      <alignment horizontal="center" vertical="center" wrapText="1"/>
    </xf>
    <xf numFmtId="164" fontId="1" fillId="6" borderId="1" xfId="0" applyNumberFormat="1"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164" fontId="2" fillId="0" borderId="0" xfId="0" applyNumberFormat="1" applyFont="1" applyAlignment="1">
      <alignment horizontal="center" vertical="center"/>
    </xf>
    <xf numFmtId="0" fontId="2" fillId="0" borderId="0" xfId="0" applyFont="1"/>
    <xf numFmtId="164" fontId="2" fillId="0" borderId="1" xfId="0" applyNumberFormat="1" applyFont="1" applyBorder="1" applyAlignment="1">
      <alignment horizontal="center" vertical="center"/>
    </xf>
    <xf numFmtId="0" fontId="13" fillId="0" borderId="0" xfId="0" applyFont="1" applyProtection="1">
      <protection locked="0"/>
    </xf>
    <xf numFmtId="0" fontId="13" fillId="2" borderId="0" xfId="0" applyFont="1" applyFill="1" applyProtection="1">
      <protection locked="0"/>
    </xf>
    <xf numFmtId="0" fontId="14" fillId="0" borderId="0" xfId="0" applyFont="1" applyProtection="1">
      <protection locked="0"/>
    </xf>
    <xf numFmtId="0" fontId="17" fillId="0" borderId="0" xfId="0" applyFont="1" applyProtection="1">
      <protection locked="0"/>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protection locked="0"/>
    </xf>
    <xf numFmtId="0" fontId="15" fillId="0" borderId="0" xfId="0" applyFont="1" applyAlignment="1" applyProtection="1">
      <alignment horizontal="left"/>
      <protection locked="0"/>
    </xf>
    <xf numFmtId="0" fontId="16" fillId="0" borderId="0" xfId="0" applyFont="1" applyAlignment="1" applyProtection="1">
      <alignment horizontal="left"/>
      <protection locked="0"/>
    </xf>
    <xf numFmtId="0" fontId="16" fillId="0" borderId="0" xfId="0" applyFont="1" applyAlignment="1" applyProtection="1">
      <alignment horizontal="left" vertical="center"/>
      <protection locked="0"/>
    </xf>
    <xf numFmtId="0" fontId="16" fillId="0" borderId="0" xfId="0" applyFont="1" applyAlignment="1" applyProtection="1">
      <alignment horizontal="left" vertical="top"/>
      <protection locked="0"/>
    </xf>
    <xf numFmtId="0" fontId="15" fillId="2" borderId="0" xfId="0" applyFont="1" applyFill="1" applyAlignment="1" applyProtection="1">
      <alignment horizontal="left" vertical="center"/>
      <protection locked="0"/>
    </xf>
    <xf numFmtId="0" fontId="15" fillId="0" borderId="0" xfId="0" applyFont="1" applyAlignment="1" applyProtection="1">
      <alignment horizontal="left" vertical="center"/>
      <protection locked="0"/>
    </xf>
    <xf numFmtId="0" fontId="16" fillId="2" borderId="0" xfId="0" applyFont="1" applyFill="1" applyAlignment="1" applyProtection="1">
      <alignment horizontal="left" vertical="center"/>
      <protection locked="0"/>
    </xf>
    <xf numFmtId="0" fontId="15" fillId="2" borderId="0" xfId="0" applyFont="1" applyFill="1" applyAlignment="1">
      <alignment horizontal="left" vertical="center" wrapText="1"/>
    </xf>
    <xf numFmtId="0" fontId="21" fillId="0" borderId="1" xfId="0" applyFont="1" applyBorder="1" applyAlignment="1">
      <alignment horizontal="left" vertical="center" wrapText="1"/>
    </xf>
    <xf numFmtId="0" fontId="18" fillId="7" borderId="6"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23" fillId="0" borderId="1" xfId="0" applyFont="1" applyBorder="1" applyAlignment="1" applyProtection="1">
      <alignment horizontal="center" vertical="center" wrapText="1"/>
      <protection locked="0"/>
    </xf>
    <xf numFmtId="0" fontId="16" fillId="0" borderId="1" xfId="0" applyFont="1" applyBorder="1" applyAlignment="1">
      <alignment horizontal="center" vertical="center"/>
    </xf>
    <xf numFmtId="3" fontId="24" fillId="2" borderId="1" xfId="0" applyNumberFormat="1" applyFont="1" applyFill="1" applyBorder="1" applyAlignment="1" applyProtection="1">
      <alignment horizontal="center" vertical="center" wrapText="1"/>
      <protection locked="0"/>
    </xf>
    <xf numFmtId="3" fontId="24" fillId="2" borderId="1" xfId="0" applyNumberFormat="1" applyFont="1" applyFill="1" applyBorder="1" applyAlignment="1">
      <alignment horizontal="center" vertical="center" wrapText="1"/>
    </xf>
    <xf numFmtId="3" fontId="24" fillId="5" borderId="1" xfId="0" applyNumberFormat="1" applyFont="1" applyFill="1" applyBorder="1" applyAlignment="1">
      <alignment horizontal="center" vertical="center" wrapText="1"/>
    </xf>
    <xf numFmtId="3" fontId="15" fillId="5" borderId="1" xfId="0" applyNumberFormat="1" applyFont="1" applyFill="1" applyBorder="1" applyAlignment="1">
      <alignment horizontal="center" vertical="center" wrapText="1"/>
    </xf>
    <xf numFmtId="0" fontId="16" fillId="2" borderId="1" xfId="0" applyFont="1" applyFill="1" applyBorder="1" applyAlignment="1" applyProtection="1">
      <alignment horizontal="center" vertical="center"/>
      <protection locked="0"/>
    </xf>
    <xf numFmtId="3" fontId="16" fillId="5" borderId="1" xfId="0" applyNumberFormat="1" applyFont="1" applyFill="1" applyBorder="1" applyAlignment="1">
      <alignment horizontal="center" vertical="center" wrapText="1"/>
    </xf>
    <xf numFmtId="0" fontId="24" fillId="0" borderId="1" xfId="0" applyFont="1" applyBorder="1" applyAlignment="1" applyProtection="1">
      <alignment horizontal="center" vertical="center" wrapText="1"/>
      <protection locked="0"/>
    </xf>
    <xf numFmtId="0" fontId="20" fillId="0" borderId="1" xfId="0" applyFont="1" applyBorder="1" applyAlignment="1">
      <alignment horizontal="center" vertical="center" wrapText="1"/>
    </xf>
    <xf numFmtId="3" fontId="20" fillId="0" borderId="1" xfId="0" applyNumberFormat="1" applyFont="1" applyBorder="1" applyAlignment="1">
      <alignment horizontal="center" vertical="center" wrapText="1"/>
    </xf>
    <xf numFmtId="0" fontId="24" fillId="2" borderId="1" xfId="0" applyFont="1" applyFill="1" applyBorder="1" applyAlignment="1" applyProtection="1">
      <alignment horizontal="center" vertical="center" wrapText="1"/>
      <protection locked="0"/>
    </xf>
    <xf numFmtId="3" fontId="16" fillId="0" borderId="1" xfId="0" applyNumberFormat="1" applyFont="1" applyBorder="1" applyAlignment="1" applyProtection="1">
      <alignment horizontal="center" vertical="center"/>
      <protection locked="0"/>
    </xf>
    <xf numFmtId="3" fontId="16" fillId="2" borderId="1" xfId="0" applyNumberFormat="1" applyFont="1" applyFill="1" applyBorder="1" applyAlignment="1" applyProtection="1">
      <alignment horizontal="center" vertical="center"/>
      <protection locked="0"/>
    </xf>
    <xf numFmtId="164" fontId="2" fillId="0" borderId="0" xfId="0" applyNumberFormat="1" applyFont="1"/>
    <xf numFmtId="0" fontId="16" fillId="2" borderId="1" xfId="0" applyFont="1" applyFill="1" applyBorder="1" applyAlignment="1" applyProtection="1">
      <alignment horizontal="justify" vertical="top" wrapText="1"/>
      <protection locked="0"/>
    </xf>
    <xf numFmtId="0" fontId="20" fillId="2" borderId="1" xfId="0" applyFont="1" applyFill="1" applyBorder="1" applyAlignment="1">
      <alignment horizontal="justify" vertical="top" wrapText="1"/>
    </xf>
    <xf numFmtId="0" fontId="16" fillId="2" borderId="1" xfId="0" applyFont="1" applyFill="1" applyBorder="1" applyAlignment="1" applyProtection="1">
      <alignment horizontal="justify" vertical="top"/>
      <protection locked="0"/>
    </xf>
    <xf numFmtId="0" fontId="0" fillId="0" borderId="0" xfId="0" applyAlignment="1">
      <alignment horizontal="center"/>
    </xf>
    <xf numFmtId="0" fontId="10" fillId="4"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0" fontId="17" fillId="0" borderId="1" xfId="0" applyFont="1" applyBorder="1" applyAlignment="1">
      <alignment horizontal="left" vertical="center" wrapText="1"/>
    </xf>
    <xf numFmtId="0" fontId="18" fillId="5" borderId="1" xfId="0"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0" fontId="18" fillId="4" borderId="6"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4"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6" fillId="0" borderId="1" xfId="0" applyFont="1" applyBorder="1" applyAlignment="1" applyProtection="1">
      <alignment horizontal="left" vertical="top" wrapText="1"/>
      <protection locked="0"/>
    </xf>
    <xf numFmtId="0" fontId="15" fillId="0" borderId="1" xfId="0" applyFont="1" applyBorder="1" applyAlignment="1" applyProtection="1">
      <alignment horizontal="center" vertical="center"/>
      <protection locked="0"/>
    </xf>
    <xf numFmtId="0" fontId="16" fillId="0" borderId="1"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18" fillId="4" borderId="1" xfId="0" applyFont="1" applyFill="1" applyBorder="1" applyAlignment="1">
      <alignment horizontal="center" vertical="center" wrapText="1"/>
    </xf>
    <xf numFmtId="0" fontId="5" fillId="0" borderId="0" xfId="0" applyFont="1" applyAlignment="1">
      <alignment horizontal="center"/>
    </xf>
    <xf numFmtId="0" fontId="15" fillId="4" borderId="1" xfId="0" applyFont="1" applyFill="1" applyBorder="1" applyAlignment="1">
      <alignment horizontal="center" vertical="center" wrapText="1"/>
    </xf>
    <xf numFmtId="0" fontId="22" fillId="4" borderId="1" xfId="0"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0" fontId="15" fillId="4" borderId="1" xfId="0" applyFont="1" applyFill="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8" fillId="6" borderId="3"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18" fillId="8" borderId="1" xfId="0" applyFont="1" applyFill="1" applyBorder="1" applyAlignment="1" applyProtection="1">
      <alignment horizontal="center" vertical="center"/>
      <protection locked="0"/>
    </xf>
    <xf numFmtId="0" fontId="16" fillId="0" borderId="1" xfId="0" applyFont="1" applyBorder="1" applyAlignment="1" applyProtection="1">
      <alignment horizontal="left" vertical="center"/>
      <protection locked="0"/>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3" borderId="7"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cellXfs>
  <cellStyles count="3">
    <cellStyle name="Moeda" xfId="2" builtinId="4"/>
    <cellStyle name="Normal" xfId="0" builtinId="0"/>
    <cellStyle name="Normal 2" xfId="1" xr:uid="{00000000-0005-0000-0000-000002000000}"/>
  </cellStyles>
  <dxfs count="0"/>
  <tableStyles count="0" defaultTableStyle="TableStyleMedium2" defaultPivotStyle="PivotStyleLight16"/>
  <colors>
    <mruColors>
      <color rgb="FFFF00FF"/>
      <color rgb="FFBE4295"/>
      <color rgb="FFD42C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1690689</xdr:colOff>
      <xdr:row>0</xdr:row>
      <xdr:rowOff>95250</xdr:rowOff>
    </xdr:from>
    <xdr:to>
      <xdr:col>4</xdr:col>
      <xdr:colOff>239517</xdr:colOff>
      <xdr:row>0</xdr:row>
      <xdr:rowOff>876454</xdr:rowOff>
    </xdr:to>
    <xdr:pic>
      <xdr:nvPicPr>
        <xdr:cNvPr id="2" name="Imagem 1">
          <a:extLst>
            <a:ext uri="{FF2B5EF4-FFF2-40B4-BE49-F238E27FC236}">
              <a16:creationId xmlns:a16="http://schemas.microsoft.com/office/drawing/2014/main" id="{9E236444-CF04-4F52-990A-ECBD6129F6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13127" y="95250"/>
          <a:ext cx="3009703" cy="781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720437</xdr:colOff>
      <xdr:row>0</xdr:row>
      <xdr:rowOff>150791</xdr:rowOff>
    </xdr:from>
    <xdr:to>
      <xdr:col>8</xdr:col>
      <xdr:colOff>884104</xdr:colOff>
      <xdr:row>1</xdr:row>
      <xdr:rowOff>45304</xdr:rowOff>
    </xdr:to>
    <xdr:pic>
      <xdr:nvPicPr>
        <xdr:cNvPr id="2" name="Imagem 1">
          <a:extLst>
            <a:ext uri="{FF2B5EF4-FFF2-40B4-BE49-F238E27FC236}">
              <a16:creationId xmlns:a16="http://schemas.microsoft.com/office/drawing/2014/main" id="{32A20EC3-BF32-4004-96D5-141B4F309C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41128" y="150791"/>
          <a:ext cx="3149321" cy="781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2242962</xdr:colOff>
      <xdr:row>0</xdr:row>
      <xdr:rowOff>92560</xdr:rowOff>
    </xdr:from>
    <xdr:to>
      <xdr:col>6</xdr:col>
      <xdr:colOff>39530</xdr:colOff>
      <xdr:row>0</xdr:row>
      <xdr:rowOff>873764</xdr:rowOff>
    </xdr:to>
    <xdr:pic>
      <xdr:nvPicPr>
        <xdr:cNvPr id="3" name="Imagem 2">
          <a:extLst>
            <a:ext uri="{FF2B5EF4-FFF2-40B4-BE49-F238E27FC236}">
              <a16:creationId xmlns:a16="http://schemas.microsoft.com/office/drawing/2014/main" id="{115BD91C-B972-41FE-B8BA-486A4F3835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3380" y="92560"/>
          <a:ext cx="3130568" cy="781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91440</xdr:colOff>
      <xdr:row>0</xdr:row>
      <xdr:rowOff>236220</xdr:rowOff>
    </xdr:from>
    <xdr:to>
      <xdr:col>6</xdr:col>
      <xdr:colOff>1140263</xdr:colOff>
      <xdr:row>0</xdr:row>
      <xdr:rowOff>1017424</xdr:rowOff>
    </xdr:to>
    <xdr:pic>
      <xdr:nvPicPr>
        <xdr:cNvPr id="2" name="Imagem 1">
          <a:extLst>
            <a:ext uri="{FF2B5EF4-FFF2-40B4-BE49-F238E27FC236}">
              <a16:creationId xmlns:a16="http://schemas.microsoft.com/office/drawing/2014/main" id="{EA02A9FE-11BC-44E1-8D17-08D1F54ACE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1180" y="236220"/>
          <a:ext cx="3136703" cy="781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5"/>
  <sheetViews>
    <sheetView topLeftCell="A151" zoomScale="96" zoomScaleNormal="96" zoomScaleSheetLayoutView="110" workbookViewId="0">
      <selection activeCell="G153" sqref="G153:H153"/>
    </sheetView>
  </sheetViews>
  <sheetFormatPr defaultRowHeight="15" x14ac:dyDescent="0.25"/>
  <cols>
    <col min="1" max="1" width="7.28515625" style="29" customWidth="1"/>
    <col min="2" max="3" width="8.85546875" customWidth="1"/>
    <col min="4" max="4" width="65" bestFit="1" customWidth="1"/>
    <col min="5" max="5" width="12" customWidth="1"/>
    <col min="6" max="6" width="11.5703125" bestFit="1" customWidth="1"/>
    <col min="7" max="7" width="13.42578125" style="9" customWidth="1"/>
    <col min="8" max="8" width="16.7109375" style="8" customWidth="1"/>
  </cols>
  <sheetData>
    <row r="1" spans="1:8" ht="69.599999999999994" customHeight="1" x14ac:dyDescent="0.25">
      <c r="A1" s="82"/>
      <c r="B1" s="82"/>
      <c r="C1" s="82"/>
      <c r="D1" s="82"/>
      <c r="E1" s="82"/>
      <c r="F1" s="82"/>
      <c r="G1" s="82"/>
      <c r="H1" s="82"/>
    </row>
    <row r="2" spans="1:8" ht="54" customHeight="1" x14ac:dyDescent="0.25">
      <c r="A2" s="84" t="s">
        <v>219</v>
      </c>
      <c r="B2" s="85"/>
      <c r="C2" s="85"/>
      <c r="D2" s="85"/>
      <c r="E2" s="85"/>
      <c r="F2" s="85"/>
      <c r="G2" s="85"/>
      <c r="H2" s="85"/>
    </row>
    <row r="3" spans="1:8" ht="16.5" x14ac:dyDescent="0.25">
      <c r="A3" s="83" t="str">
        <f>'APÊNDICE III - MAPA DE PREÇOS'!A3:H3</f>
        <v xml:space="preserve">MMH - DESERTOS E FRACASSADOS  </v>
      </c>
      <c r="B3" s="83"/>
      <c r="C3" s="83"/>
      <c r="D3" s="83"/>
      <c r="E3" s="83"/>
      <c r="F3" s="83"/>
      <c r="G3" s="83"/>
      <c r="H3" s="83"/>
    </row>
    <row r="4" spans="1:8" ht="95.45" customHeight="1" x14ac:dyDescent="0.25">
      <c r="A4" s="15" t="s">
        <v>1</v>
      </c>
      <c r="B4" s="15" t="s">
        <v>2</v>
      </c>
      <c r="C4" s="15" t="s">
        <v>3</v>
      </c>
      <c r="D4" s="15" t="s">
        <v>4</v>
      </c>
      <c r="E4" s="15" t="s">
        <v>5</v>
      </c>
      <c r="F4" s="15" t="s">
        <v>6</v>
      </c>
      <c r="G4" s="16" t="s">
        <v>7</v>
      </c>
      <c r="H4" s="17" t="s">
        <v>8</v>
      </c>
    </row>
    <row r="5" spans="1:8" ht="146.44999999999999" customHeight="1" x14ac:dyDescent="0.25">
      <c r="A5" s="14">
        <v>1</v>
      </c>
      <c r="B5" s="4">
        <f>'APÊNDICE II-MEMÓRIA DE CÁLCULO'!B7</f>
        <v>6323</v>
      </c>
      <c r="C5" s="4" t="str">
        <f>'APÊNDICE II-MEMÓRIA DE CÁLCULO'!C7</f>
        <v>-</v>
      </c>
      <c r="D5" s="5" t="str">
        <f>'APÊNDICE II-MEMÓRIA DE CÁLCULO'!D7</f>
        <v>Papel grau cirúrgico, 150mm x 100m. Embalagem tubular para esterilização, embalagem tubular descartável termoselável para esterilização de material médico-hospitalar em autoclave a vapor ou óxido de etileno medindo 150mm x 100m em dupla face, sendo uma das faces em papel grau cirúrgico, isento de furos, rasgos, rugas, manchas, substâncias tóxicas, corantes, odores desagradáveis quando úmido ou seco, resistência ao calor em ambas as faces até 140º c. a embalagem deve apresentar número de lote impresso, numero de registro na ANVISA, data de fabricação, validade, nome do fabricante.</v>
      </c>
      <c r="E5" s="4" t="str">
        <f>'APÊNDICE II-MEMÓRIA DE CÁLCULO'!E7</f>
        <v>ROLO</v>
      </c>
      <c r="F5" s="10">
        <f>'APÊNDICE II-MEMÓRIA DE CÁLCULO'!P7</f>
        <v>62</v>
      </c>
      <c r="G5" s="6">
        <f>'APÊNDICE III - MAPA DE PREÇOS'!I5</f>
        <v>66.44</v>
      </c>
      <c r="H5" s="6">
        <f t="shared" ref="H5:H16" si="0">F5*G5</f>
        <v>4119.28</v>
      </c>
    </row>
    <row r="6" spans="1:8" ht="146.44999999999999" customHeight="1" x14ac:dyDescent="0.25">
      <c r="A6" s="14">
        <v>2</v>
      </c>
      <c r="B6" s="4">
        <f>'APÊNDICE II-MEMÓRIA DE CÁLCULO'!B8</f>
        <v>16342</v>
      </c>
      <c r="C6" s="4" t="str">
        <f>'APÊNDICE II-MEMÓRIA DE CÁLCULO'!C8</f>
        <v>-</v>
      </c>
      <c r="D6" s="5" t="str">
        <f>'APÊNDICE II-MEMÓRIA DE CÁLCULO'!D8</f>
        <v>Tubo endotraqueal - tamanho: Nº 4,0, material: pvc,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 data, tio de esterilização e tempo de validade.</v>
      </c>
      <c r="E6" s="4" t="str">
        <f>'APÊNDICE II-MEMÓRIA DE CÁLCULO'!E8</f>
        <v>UNIDADE</v>
      </c>
      <c r="F6" s="10">
        <f>'APÊNDICE II-MEMÓRIA DE CÁLCULO'!P8</f>
        <v>30</v>
      </c>
      <c r="G6" s="6">
        <f>'APÊNDICE III - MAPA DE PREÇOS'!I6</f>
        <v>4.12</v>
      </c>
      <c r="H6" s="6">
        <f t="shared" si="0"/>
        <v>123.60000000000001</v>
      </c>
    </row>
    <row r="7" spans="1:8" ht="59.45" customHeight="1" x14ac:dyDescent="0.25">
      <c r="A7" s="14">
        <v>3</v>
      </c>
      <c r="B7" s="4">
        <f>'APÊNDICE II-MEMÓRIA DE CÁLCULO'!B9</f>
        <v>8104</v>
      </c>
      <c r="C7" s="4" t="str">
        <f>'APÊNDICE II-MEMÓRIA DE CÁLCULO'!C9</f>
        <v>-</v>
      </c>
      <c r="D7" s="5" t="str">
        <f>'APÊNDICE II-MEMÓRIA DE CÁLCULO'!D9</f>
        <v>Curativo, tipo adesivo hipoalergênico para fixação de cânulas e cateteres, material: filme plástico, especificações adicionais: com almofada viscose, opacidade: transparente, medidas: 10x12cm.</v>
      </c>
      <c r="E7" s="4" t="str">
        <f>'APÊNDICE II-MEMÓRIA DE CÁLCULO'!E9</f>
        <v>UNIDADE</v>
      </c>
      <c r="F7" s="10">
        <f>'APÊNDICE II-MEMÓRIA DE CÁLCULO'!P9</f>
        <v>500</v>
      </c>
      <c r="G7" s="6">
        <f>'APÊNDICE III - MAPA DE PREÇOS'!I7</f>
        <v>0.05</v>
      </c>
      <c r="H7" s="6">
        <f t="shared" si="0"/>
        <v>25</v>
      </c>
    </row>
    <row r="8" spans="1:8" ht="59.45" customHeight="1" x14ac:dyDescent="0.25">
      <c r="A8" s="14">
        <v>4</v>
      </c>
      <c r="B8" s="4">
        <f>'APÊNDICE II-MEMÓRIA DE CÁLCULO'!B10</f>
        <v>12049</v>
      </c>
      <c r="C8" s="4" t="str">
        <f>'APÊNDICE II-MEMÓRIA DE CÁLCULO'!C10</f>
        <v>-</v>
      </c>
      <c r="D8" s="5" t="str">
        <f>'APÊNDICE II-MEMÓRIA DE CÁLCULO'!D10</f>
        <v>Termômetro digital com temperatura máxima de +50°C e mínima de -20°C, com sensor externo e alarme, alimentação: 1 pilha AAA.</v>
      </c>
      <c r="E8" s="4" t="str">
        <f>'APÊNDICE II-MEMÓRIA DE CÁLCULO'!E10</f>
        <v>UNIDADE</v>
      </c>
      <c r="F8" s="10">
        <f>'APÊNDICE II-MEMÓRIA DE CÁLCULO'!P10</f>
        <v>50</v>
      </c>
      <c r="G8" s="6">
        <f>'APÊNDICE III - MAPA DE PREÇOS'!I8</f>
        <v>91.55</v>
      </c>
      <c r="H8" s="6">
        <f t="shared" si="0"/>
        <v>4577.5</v>
      </c>
    </row>
    <row r="9" spans="1:8" ht="66" x14ac:dyDescent="0.25">
      <c r="A9" s="14">
        <v>5</v>
      </c>
      <c r="B9" s="4">
        <f>'APÊNDICE II-MEMÓRIA DE CÁLCULO'!B11</f>
        <v>12261</v>
      </c>
      <c r="C9" s="4" t="str">
        <f>'APÊNDICE II-MEMÓRIA DE CÁLCULO'!C11</f>
        <v>-</v>
      </c>
      <c r="D9" s="5" t="str">
        <f>'APÊNDICE II-MEMÓRIA DE CÁLCULO'!D11</f>
        <v>Bolsa para ampola, material: nylon 600, dimensões aproximadas: 45cm x 33cm, características adicionais: revestido com plástico transparente para proteção contra água e sujeiras, portando fitas refletivas na frente e nas costas e diversos bolsos distribuídos na bolsa, padrão SAMU.</v>
      </c>
      <c r="E9" s="4" t="str">
        <f>'APÊNDICE II-MEMÓRIA DE CÁLCULO'!E11</f>
        <v>UNIDADE</v>
      </c>
      <c r="F9" s="10">
        <f>'APÊNDICE II-MEMÓRIA DE CÁLCULO'!P11</f>
        <v>4</v>
      </c>
      <c r="G9" s="6">
        <f>'APÊNDICE III - MAPA DE PREÇOS'!I9</f>
        <v>162</v>
      </c>
      <c r="H9" s="6">
        <f t="shared" si="0"/>
        <v>648</v>
      </c>
    </row>
    <row r="10" spans="1:8" ht="33" x14ac:dyDescent="0.25">
      <c r="A10" s="14">
        <v>6</v>
      </c>
      <c r="B10" s="4">
        <f>'APÊNDICE II-MEMÓRIA DE CÁLCULO'!B12</f>
        <v>12262</v>
      </c>
      <c r="C10" s="4">
        <f>'APÊNDICE II-MEMÓRIA DE CÁLCULO'!C12</f>
        <v>468979</v>
      </c>
      <c r="D10" s="5" t="str">
        <f>'APÊNDICE II-MEMÓRIA DE CÁLCULO'!D12</f>
        <v>Bolsa para equipamentos de sinais vitais, material: nylon, dimensões aproximadas: 10cm de largura, 41cm de comprimento, 28cm de altura.</v>
      </c>
      <c r="E10" s="4" t="str">
        <f>'APÊNDICE II-MEMÓRIA DE CÁLCULO'!E12</f>
        <v>UNIDADE</v>
      </c>
      <c r="F10" s="10">
        <f>'APÊNDICE II-MEMÓRIA DE CÁLCULO'!P12</f>
        <v>4</v>
      </c>
      <c r="G10" s="6">
        <f>'APÊNDICE III - MAPA DE PREÇOS'!I10</f>
        <v>280</v>
      </c>
      <c r="H10" s="6">
        <f t="shared" si="0"/>
        <v>1120</v>
      </c>
    </row>
    <row r="11" spans="1:8" ht="49.5" x14ac:dyDescent="0.25">
      <c r="A11" s="14">
        <v>7</v>
      </c>
      <c r="B11" s="4">
        <f>'APÊNDICE II-MEMÓRIA DE CÁLCULO'!B13</f>
        <v>12263</v>
      </c>
      <c r="C11" s="4">
        <f>'APÊNDICE II-MEMÓRIA DE CÁLCULO'!C13</f>
        <v>484404</v>
      </c>
      <c r="D11" s="5" t="str">
        <f>'APÊNDICE II-MEMÓRIA DE CÁLCULO'!D13</f>
        <v>Bolsa para resgate, material: Nylon, resistente, características adicionais: cor laranja e azul, desenvolvida com tecido resistente e 90% impermeável, com alça de mão, cursores de abertura total e compartimentos nas laterais.</v>
      </c>
      <c r="E11" s="4" t="str">
        <f>'APÊNDICE II-MEMÓRIA DE CÁLCULO'!E13</f>
        <v>UNIDADE</v>
      </c>
      <c r="F11" s="10">
        <f>'APÊNDICE II-MEMÓRIA DE CÁLCULO'!P13</f>
        <v>4</v>
      </c>
      <c r="G11" s="6">
        <f>'APÊNDICE III - MAPA DE PREÇOS'!I11</f>
        <v>396.88</v>
      </c>
      <c r="H11" s="6">
        <f t="shared" si="0"/>
        <v>1587.52</v>
      </c>
    </row>
    <row r="12" spans="1:8" ht="66" x14ac:dyDescent="0.25">
      <c r="A12" s="14">
        <v>8</v>
      </c>
      <c r="B12" s="4">
        <f>'APÊNDICE II-MEMÓRIA DE CÁLCULO'!B14</f>
        <v>12267</v>
      </c>
      <c r="C12" s="4" t="str">
        <f>'APÊNDICE II-MEMÓRIA DE CÁLCULO'!C14</f>
        <v>-</v>
      </c>
      <c r="D12" s="5" t="str">
        <f>'APÊNDICE II-MEMÓRIA DE CÁLCULO'!D14</f>
        <v>Conjunto de cintos para pranchas, medidas: aproximadamente 1,50 de comprimento e 5 cm de largura, material: nylon características adicionais: contendo 3 tirantes para fixação na prancha de resgate, com fechos ajustáveis de engate rápido.</v>
      </c>
      <c r="E12" s="4" t="str">
        <f>'APÊNDICE II-MEMÓRIA DE CÁLCULO'!E14</f>
        <v>CONJUNTO</v>
      </c>
      <c r="F12" s="10">
        <f>'APÊNDICE II-MEMÓRIA DE CÁLCULO'!P14</f>
        <v>50</v>
      </c>
      <c r="G12" s="6">
        <f>'APÊNDICE III - MAPA DE PREÇOS'!I12</f>
        <v>32</v>
      </c>
      <c r="H12" s="6">
        <f t="shared" si="0"/>
        <v>1600</v>
      </c>
    </row>
    <row r="13" spans="1:8" ht="148.5" x14ac:dyDescent="0.25">
      <c r="A13" s="14">
        <v>9</v>
      </c>
      <c r="B13" s="4">
        <f>'APÊNDICE II-MEMÓRIA DE CÁLCULO'!B15</f>
        <v>12272</v>
      </c>
      <c r="C13" s="4">
        <f>'APÊNDICE II-MEMÓRIA DE CÁLCULO'!C15</f>
        <v>437175</v>
      </c>
      <c r="D13" s="5" t="str">
        <f>'APÊNDICE II-MEMÓRIA DE CÁLCULO'!D15</f>
        <v>Cateter para venopunção nº 14 G, com dispositivo de segurança atendendo a norma NR 32 aprovada pela portaria MTE 485 de 11/11/2005, intravenoso para acesso periférico, com cateter externo, radiopaco, flexível, ajustado a uma agulha introdutora vazada de aço inoxidável com bisel trifacetado e biangulado, com câmara transparente de refluxo sanguíneo, com protetor de encaixe. Estéril, em embalagem individual de papel grau cirúrgico e/ou filme termoplástico, que permita abertura asséptica, contendo dados de identificação e procedência, lote, data e tipo de esterilização, prazo de validade e registro em órgão competente.</v>
      </c>
      <c r="E13" s="4" t="str">
        <f>'APÊNDICE II-MEMÓRIA DE CÁLCULO'!E15</f>
        <v>UNIDADE</v>
      </c>
      <c r="F13" s="10">
        <f>'APÊNDICE II-MEMÓRIA DE CÁLCULO'!P15</f>
        <v>1500</v>
      </c>
      <c r="G13" s="6">
        <f>'APÊNDICE III - MAPA DE PREÇOS'!I13</f>
        <v>0.72</v>
      </c>
      <c r="H13" s="6">
        <f t="shared" si="0"/>
        <v>1080</v>
      </c>
    </row>
    <row r="14" spans="1:8" ht="148.5" x14ac:dyDescent="0.25">
      <c r="A14" s="14">
        <v>10</v>
      </c>
      <c r="B14" s="4">
        <f>'APÊNDICE II-MEMÓRIA DE CÁLCULO'!B16</f>
        <v>12273</v>
      </c>
      <c r="C14" s="4">
        <f>'APÊNDICE II-MEMÓRIA DE CÁLCULO'!C16</f>
        <v>437176</v>
      </c>
      <c r="D14" s="5" t="str">
        <f>'APÊNDICE II-MEMÓRIA DE CÁLCULO'!D16</f>
        <v>Cateter para venopunção nº 16 G, com dispositivo de segurança atendendo a norma NR32 aprovada pela portaria MTE 485 de 11/11/2005, intravenoso para acesso periférico com cateter externo, radiopaco, flexível, ajustado a uma agulha introdutora vazada de aço inoxidável com bisel trifacetado e biangulado, com câmara transparente de refluxo sanguíneo, com protetor de encaixe. Estéril, em embalagem individual de papel grau cirúrgico e/ou filme termoplástico, que permita abertura asséptica, contendo dados de identificação e procedência, lote, data e tipo de esterilização, prazo de validade e registro em órgão competente.</v>
      </c>
      <c r="E14" s="4" t="str">
        <f>'APÊNDICE II-MEMÓRIA DE CÁLCULO'!E16</f>
        <v>UNIDADE</v>
      </c>
      <c r="F14" s="10">
        <f>'APÊNDICE II-MEMÓRIA DE CÁLCULO'!P16</f>
        <v>150</v>
      </c>
      <c r="G14" s="6">
        <f>'APÊNDICE III - MAPA DE PREÇOS'!I14</f>
        <v>0.76</v>
      </c>
      <c r="H14" s="6">
        <f t="shared" si="0"/>
        <v>114</v>
      </c>
    </row>
    <row r="15" spans="1:8" ht="148.5" x14ac:dyDescent="0.25">
      <c r="A15" s="14">
        <v>11</v>
      </c>
      <c r="B15" s="4">
        <f>'APÊNDICE II-MEMÓRIA DE CÁLCULO'!B17</f>
        <v>12274</v>
      </c>
      <c r="C15" s="4">
        <f>'APÊNDICE II-MEMÓRIA DE CÁLCULO'!C17</f>
        <v>437177</v>
      </c>
      <c r="D15" s="5" t="str">
        <f>'APÊNDICE II-MEMÓRIA DE CÁLCULO'!D17</f>
        <v>Cateter para venopunção nº 18 G, com dispositivo de segurança atendendo a norma NR32 aprovada pela portaria MTE 485 de 11/11/2005, intravenoso para acesso periférico com cateter externo, radiopaco, flexível, ajustado a uma agulha introdutora vazada de aço inoxidável com bisel trifacetado e biangulado, com câmara transparente de refluxo sanguíneo, com protetor de encaixe. Estéril, em embalagem individual de papel grau cirúrgico e/ou filme termoplástico, que permita abertura asséptica, contendo dados de identificação e procedência, lote, data e tipo de esterilização, prazo de validade e registro em órgão competente.</v>
      </c>
      <c r="E15" s="4" t="str">
        <f>'APÊNDICE II-MEMÓRIA DE CÁLCULO'!E17</f>
        <v>UNIDADE</v>
      </c>
      <c r="F15" s="10">
        <f>'APÊNDICE II-MEMÓRIA DE CÁLCULO'!P17</f>
        <v>1320</v>
      </c>
      <c r="G15" s="6">
        <f>'APÊNDICE III - MAPA DE PREÇOS'!I15</f>
        <v>0.83</v>
      </c>
      <c r="H15" s="6">
        <f t="shared" si="0"/>
        <v>1095.5999999999999</v>
      </c>
    </row>
    <row r="16" spans="1:8" ht="148.5" x14ac:dyDescent="0.25">
      <c r="A16" s="14">
        <v>12</v>
      </c>
      <c r="B16" s="4">
        <f>'APÊNDICE II-MEMÓRIA DE CÁLCULO'!B18</f>
        <v>12277</v>
      </c>
      <c r="C16" s="4">
        <f>'APÊNDICE II-MEMÓRIA DE CÁLCULO'!C18</f>
        <v>437180</v>
      </c>
      <c r="D16" s="5" t="str">
        <f>'APÊNDICE II-MEMÓRIA DE CÁLCULO'!D18</f>
        <v>Cateter para venopunção nº 24 G, com dispositivo de segurança atendendo a norma NR32 aprovada pela portaria MTE 485 de 11/11/200, intravenoso para acesso periférico, com cateter externo, radiopaco, flexível, ajustado a uma agulha introdutora vazada de aço inoxidável com bisel trifacetado e biangulado, com câmara transparente de refluxo sanguíneo, com protetor de encaixe. Estéril, em embalagem individual de papel grau cirúrgico e/ou filme termoplástico, que permita abertura asséptica, contendo dados de identificação e procedência, lote, data e tipo de esterilização, prazo de validade e registro em órgão competente.</v>
      </c>
      <c r="E16" s="4" t="str">
        <f>'APÊNDICE II-MEMÓRIA DE CÁLCULO'!E18</f>
        <v>UNIDADE</v>
      </c>
      <c r="F16" s="10">
        <f>'APÊNDICE II-MEMÓRIA DE CÁLCULO'!P18</f>
        <v>13548</v>
      </c>
      <c r="G16" s="6">
        <f>'APÊNDICE III - MAPA DE PREÇOS'!I16</f>
        <v>0.78</v>
      </c>
      <c r="H16" s="6">
        <f t="shared" si="0"/>
        <v>10567.44</v>
      </c>
    </row>
    <row r="17" spans="1:8" ht="66" x14ac:dyDescent="0.25">
      <c r="A17" s="14">
        <v>13</v>
      </c>
      <c r="B17" s="4">
        <f>'APÊNDICE II-MEMÓRIA DE CÁLCULO'!B19</f>
        <v>12278</v>
      </c>
      <c r="C17" s="4">
        <f>'APÊNDICE II-MEMÓRIA DE CÁLCULO'!C19</f>
        <v>464912</v>
      </c>
      <c r="D17" s="5" t="str">
        <f>'APÊNDICE II-MEMÓRIA DE CÁLCULO'!D19</f>
        <v>Campo cirúrgico, tipo: fenestrado de 8 à 10 cm, dimensão: 0,50x,0,50 cm, gramatura: cerca de 200 G/M2, material: tecido 100% algodão, características adicionais: kit com 10 unidades, embalagem contendo dados de identificação e procedência, lote e registro em órgão competente.</v>
      </c>
      <c r="E17" s="4" t="str">
        <f>'APÊNDICE II-MEMÓRIA DE CÁLCULO'!E19</f>
        <v>KIT</v>
      </c>
      <c r="F17" s="10">
        <f>'APÊNDICE II-MEMÓRIA DE CÁLCULO'!P19</f>
        <v>17</v>
      </c>
      <c r="G17" s="6">
        <f>'APÊNDICE III - MAPA DE PREÇOS'!I17</f>
        <v>87.75</v>
      </c>
      <c r="H17" s="6">
        <f t="shared" ref="H17:H53" si="1">F17*G17</f>
        <v>1491.75</v>
      </c>
    </row>
    <row r="18" spans="1:8" ht="66" x14ac:dyDescent="0.25">
      <c r="A18" s="14">
        <v>14</v>
      </c>
      <c r="B18" s="4">
        <f>'APÊNDICE II-MEMÓRIA DE CÁLCULO'!B20</f>
        <v>12279</v>
      </c>
      <c r="C18" s="4">
        <f>'APÊNDICE II-MEMÓRIA DE CÁLCULO'!C20</f>
        <v>464915</v>
      </c>
      <c r="D18" s="5" t="str">
        <f>'APÊNDICE II-MEMÓRIA DE CÁLCULO'!D20</f>
        <v>Campo cirúrgico, tipo: fenestrado de 8 à 10 cm, dimensão: 0,80x,0,80 cm, gramatura: cerca de 200 G/M2, material: tecido 100% algodão, características adicionais: kit com 10 unidades, embalagem contendo dados de identificação e procedência, lote e registro em órgão competente.</v>
      </c>
      <c r="E18" s="4" t="str">
        <f>'APÊNDICE II-MEMÓRIA DE CÁLCULO'!E20</f>
        <v>KIT</v>
      </c>
      <c r="F18" s="10">
        <f>'APÊNDICE II-MEMÓRIA DE CÁLCULO'!P20</f>
        <v>17</v>
      </c>
      <c r="G18" s="6">
        <f>'APÊNDICE III - MAPA DE PREÇOS'!I18</f>
        <v>91.67</v>
      </c>
      <c r="H18" s="6">
        <f t="shared" si="1"/>
        <v>1558.39</v>
      </c>
    </row>
    <row r="19" spans="1:8" ht="66" x14ac:dyDescent="0.25">
      <c r="A19" s="14">
        <v>15</v>
      </c>
      <c r="B19" s="4">
        <f>'APÊNDICE II-MEMÓRIA DE CÁLCULO'!B21</f>
        <v>12280</v>
      </c>
      <c r="C19" s="4" t="str">
        <f>'APÊNDICE II-MEMÓRIA DE CÁLCULO'!C21</f>
        <v>-</v>
      </c>
      <c r="D19" s="5" t="str">
        <f>'APÊNDICE II-MEMÓRIA DE CÁLCULO'!D21</f>
        <v>Campo cirúrgico, tipo: sem fenestra, dimensão: 1,60x1,60 cm, gramatura: cerca de 200 G/M2, material: tecido 100% algodão, características adicionais: kit com 10 unidades, embalagem contendo dados de identificação e procedência, lote e registro em órgão competente.</v>
      </c>
      <c r="E19" s="4" t="str">
        <f>'APÊNDICE II-MEMÓRIA DE CÁLCULO'!E21</f>
        <v>KIT</v>
      </c>
      <c r="F19" s="10">
        <f>'APÊNDICE II-MEMÓRIA DE CÁLCULO'!P21</f>
        <v>17</v>
      </c>
      <c r="G19" s="6">
        <f>'APÊNDICE III - MAPA DE PREÇOS'!I19</f>
        <v>44</v>
      </c>
      <c r="H19" s="6">
        <f t="shared" si="1"/>
        <v>748</v>
      </c>
    </row>
    <row r="20" spans="1:8" ht="82.5" x14ac:dyDescent="0.25">
      <c r="A20" s="14">
        <v>16</v>
      </c>
      <c r="B20" s="4">
        <f>'APÊNDICE II-MEMÓRIA DE CÁLCULO'!B22</f>
        <v>12285</v>
      </c>
      <c r="C20" s="4">
        <f>'APÊNDICE II-MEMÓRIA DE CÁLCULO'!C22</f>
        <v>450962</v>
      </c>
      <c r="D20" s="5" t="str">
        <f>'APÊNDICE II-MEMÓRIA DE CÁLCULO'!D22</f>
        <v>Cânula orofaríngea Guedel, tamanho: nº 0, material: PVC atóxico, características adicionais: flexibilidade e curvatura adequada, orifício central que garanta a ventilação, borda de segurança resistente a desinfecção. Embalagem com dados de identificação e procedência, registro em órgão competente e prazo de validade.</v>
      </c>
      <c r="E20" s="4" t="str">
        <f>'APÊNDICE II-MEMÓRIA DE CÁLCULO'!E22</f>
        <v>UNIDADE</v>
      </c>
      <c r="F20" s="10">
        <f>'APÊNDICE II-MEMÓRIA DE CÁLCULO'!P22</f>
        <v>10</v>
      </c>
      <c r="G20" s="6">
        <f>'APÊNDICE III - MAPA DE PREÇOS'!I20</f>
        <v>3.04</v>
      </c>
      <c r="H20" s="6">
        <f t="shared" si="1"/>
        <v>30.4</v>
      </c>
    </row>
    <row r="21" spans="1:8" ht="103.9" customHeight="1" x14ac:dyDescent="0.25">
      <c r="A21" s="14">
        <v>17</v>
      </c>
      <c r="B21" s="4">
        <f>'APÊNDICE II-MEMÓRIA DE CÁLCULO'!B23</f>
        <v>12286</v>
      </c>
      <c r="C21" s="4">
        <f>'APÊNDICE II-MEMÓRIA DE CÁLCULO'!C23</f>
        <v>422819</v>
      </c>
      <c r="D21" s="5" t="str">
        <f>'APÊNDICE II-MEMÓRIA DE CÁLCULO'!D23</f>
        <v>Cânula orofaríngea Guedel, tamanho: nº 1, material: PVC atóxico, características adicionais: flexibilidade e curvatura adequada, orifício central que garanta a ventilação, borda de segurança resistente a desinfecção. Embalagem com dados de identificação e procedência, registro em órgão competente e prazo de validade.</v>
      </c>
      <c r="E21" s="4" t="str">
        <f>'APÊNDICE II-MEMÓRIA DE CÁLCULO'!E23</f>
        <v>UNIDADE</v>
      </c>
      <c r="F21" s="10">
        <f>'APÊNDICE II-MEMÓRIA DE CÁLCULO'!P23</f>
        <v>10</v>
      </c>
      <c r="G21" s="6">
        <f>'APÊNDICE III - MAPA DE PREÇOS'!I21</f>
        <v>3.21</v>
      </c>
      <c r="H21" s="6">
        <f t="shared" si="1"/>
        <v>32.1</v>
      </c>
    </row>
    <row r="22" spans="1:8" ht="82.5" x14ac:dyDescent="0.25">
      <c r="A22" s="14">
        <v>18</v>
      </c>
      <c r="B22" s="4">
        <f>'APÊNDICE II-MEMÓRIA DE CÁLCULO'!B24</f>
        <v>12288</v>
      </c>
      <c r="C22" s="4">
        <f>'APÊNDICE II-MEMÓRIA DE CÁLCULO'!C24</f>
        <v>422817</v>
      </c>
      <c r="D22" s="5" t="str">
        <f>'APÊNDICE II-MEMÓRIA DE CÁLCULO'!D24</f>
        <v>cânula orofaríngea Guedel, tamanho: nº 3, material: PVC atóxico, características adicionais: flexibilidade e curvatura adequada, orifício central que garanta a ventilação, borda de segurança resistente a desinfecção. Embalagem com dados de identificação e procedência, registro em órgão competente e prazo de validade.</v>
      </c>
      <c r="E22" s="4" t="str">
        <f>'APÊNDICE II-MEMÓRIA DE CÁLCULO'!E24</f>
        <v>UNIDADE</v>
      </c>
      <c r="F22" s="10">
        <f>'APÊNDICE II-MEMÓRIA DE CÁLCULO'!P24</f>
        <v>10</v>
      </c>
      <c r="G22" s="6">
        <f>'APÊNDICE III - MAPA DE PREÇOS'!I22</f>
        <v>3.28</v>
      </c>
      <c r="H22" s="6">
        <f t="shared" si="1"/>
        <v>32.799999999999997</v>
      </c>
    </row>
    <row r="23" spans="1:8" ht="82.5" x14ac:dyDescent="0.25">
      <c r="A23" s="14">
        <v>19</v>
      </c>
      <c r="B23" s="4">
        <f>'APÊNDICE II-MEMÓRIA DE CÁLCULO'!B25</f>
        <v>12289</v>
      </c>
      <c r="C23" s="4">
        <f>'APÊNDICE II-MEMÓRIA DE CÁLCULO'!C25</f>
        <v>422820</v>
      </c>
      <c r="D23" s="5" t="str">
        <f>'APÊNDICE II-MEMÓRIA DE CÁLCULO'!D25</f>
        <v>Cânula orofaríngea Guedel, tamanho: nº 4, material: PVC atóxico, características adicionais: flexibilidade e curvatura adequada, orifício central que garanta a ventilação, borda de segurança resistente a desinfecção. Embalagem com dados de identificação e procedência, registro em órgão competente e prazo de validade.</v>
      </c>
      <c r="E23" s="4" t="str">
        <f>'APÊNDICE II-MEMÓRIA DE CÁLCULO'!E25</f>
        <v>UNIDADE</v>
      </c>
      <c r="F23" s="10">
        <f>'APÊNDICE II-MEMÓRIA DE CÁLCULO'!P25</f>
        <v>10</v>
      </c>
      <c r="G23" s="6">
        <f>'APÊNDICE III - MAPA DE PREÇOS'!I23</f>
        <v>3.11</v>
      </c>
      <c r="H23" s="6">
        <f t="shared" si="1"/>
        <v>31.099999999999998</v>
      </c>
    </row>
    <row r="24" spans="1:8" ht="82.5" x14ac:dyDescent="0.25">
      <c r="A24" s="14">
        <v>20</v>
      </c>
      <c r="B24" s="4">
        <f>'APÊNDICE II-MEMÓRIA DE CÁLCULO'!B26</f>
        <v>12296</v>
      </c>
      <c r="C24" s="4">
        <f>'APÊNDICE II-MEMÓRIA DE CÁLCULO'!C26</f>
        <v>422818</v>
      </c>
      <c r="D24" s="5" t="str">
        <f>'APÊNDICE II-MEMÓRIA DE CÁLCULO'!D26</f>
        <v>Cânula orofaríngea Guedel, tamanho: nº 5, material: PVC atóxico, características adicionais: flexibilidade e curvatura adequada, orifício central que garanta a ventilação, borda de segurança resistente a desinfecção. Embalagem com dados de identificação e procedência, registro em órgão competente e prazo de validade.</v>
      </c>
      <c r="E24" s="4" t="str">
        <f>'APÊNDICE II-MEMÓRIA DE CÁLCULO'!E26</f>
        <v>UNIDADE</v>
      </c>
      <c r="F24" s="10">
        <f>'APÊNDICE II-MEMÓRIA DE CÁLCULO'!P26</f>
        <v>10</v>
      </c>
      <c r="G24" s="6">
        <f>'APÊNDICE III - MAPA DE PREÇOS'!I24</f>
        <v>3.81</v>
      </c>
      <c r="H24" s="6">
        <f t="shared" si="1"/>
        <v>38.1</v>
      </c>
    </row>
    <row r="25" spans="1:8" ht="214.5" x14ac:dyDescent="0.25">
      <c r="A25" s="14">
        <v>21</v>
      </c>
      <c r="B25" s="4">
        <f>'APÊNDICE II-MEMÓRIA DE CÁLCULO'!B27</f>
        <v>12297</v>
      </c>
      <c r="C25" s="4">
        <f>'APÊNDICE II-MEMÓRIA DE CÁLCULO'!C27</f>
        <v>419371</v>
      </c>
      <c r="D25" s="5" t="str">
        <f>'APÊNDICE II-MEMÓRIA DE CÁLCULO'!D27</f>
        <v>Coletor de urina, tipo: sistema fechado, material: pvc, capacidade: 2.000 ML, dimensões mínimas: 1,20 M de comprimento e 0,9 cm de diâmetro interno, características adicionais: bolsa coletora confeccionada em material resistente, branco opaco na face posterior, branco transparente na face anterior, com selagem segura, com válvula anti refluxo e filtro de ar, sistema de fluxo contínuo de drenagem e esvaziamento, tubo de esvaziamento com sistema prático de fixação à bolsa, clamp de fechamento firme e seguro ao manuseio, tubo de drenagem branco transparente, firme, adaptador de sonda escalonada, confeccionado de material rígido, com alça rígida tipo óculos para fixação e tira para transporte, estéril. Embalagem individual de papel grau cirúrgico ou com filme termoplástico, contendo externamente dados de identificação e procedência, data e tipo de esterilização, prazo de validade e registro em órgão competente.</v>
      </c>
      <c r="E25" s="4" t="str">
        <f>'APÊNDICE II-MEMÓRIA DE CÁLCULO'!E27</f>
        <v>UNIDADE</v>
      </c>
      <c r="F25" s="10">
        <f>'APÊNDICE II-MEMÓRIA DE CÁLCULO'!P27</f>
        <v>540</v>
      </c>
      <c r="G25" s="6">
        <f>'APÊNDICE III - MAPA DE PREÇOS'!I25</f>
        <v>3.39</v>
      </c>
      <c r="H25" s="6">
        <f t="shared" si="1"/>
        <v>1830.6000000000001</v>
      </c>
    </row>
    <row r="26" spans="1:8" ht="82.5" x14ac:dyDescent="0.25">
      <c r="A26" s="14">
        <v>22</v>
      </c>
      <c r="B26" s="4">
        <f>'APÊNDICE II-MEMÓRIA DE CÁLCULO'!B28</f>
        <v>12300</v>
      </c>
      <c r="C26" s="4">
        <f>'APÊNDICE II-MEMÓRIA DE CÁLCULO'!C28</f>
        <v>363484</v>
      </c>
      <c r="D26" s="5" t="str">
        <f>'APÊNDICE II-MEMÓRIA DE CÁLCULO'!D28</f>
        <v>Coletor material pérfuro-cortante, tipo: caixa, material: papelão rígido, capacidade: 7 litros, tipo uso: descartável, características adicionais: fabricada dentro das normas atuais da NBR 13853, alça dupla para transporte, trava de segurança, embalagem contendo externamente dados de identificação, informações, procedência, lote e registro em órgão competente.</v>
      </c>
      <c r="E26" s="4" t="str">
        <f>'APÊNDICE II-MEMÓRIA DE CÁLCULO'!E28</f>
        <v>UNIDADE</v>
      </c>
      <c r="F26" s="10">
        <f>'APÊNDICE II-MEMÓRIA DE CÁLCULO'!P28</f>
        <v>148</v>
      </c>
      <c r="G26" s="6">
        <f>'APÊNDICE III - MAPA DE PREÇOS'!I26</f>
        <v>5.69</v>
      </c>
      <c r="H26" s="6">
        <f t="shared" si="1"/>
        <v>842.12</v>
      </c>
    </row>
    <row r="27" spans="1:8" ht="82.5" x14ac:dyDescent="0.25">
      <c r="A27" s="14">
        <v>23</v>
      </c>
      <c r="B27" s="4">
        <f>'APÊNDICE II-MEMÓRIA DE CÁLCULO'!B29</f>
        <v>12301</v>
      </c>
      <c r="C27" s="4">
        <f>'APÊNDICE II-MEMÓRIA DE CÁLCULO'!C29</f>
        <v>363482</v>
      </c>
      <c r="D27" s="5" t="str">
        <f>'APÊNDICE II-MEMÓRIA DE CÁLCULO'!D29</f>
        <v>Coletor material pérfuro-cortante, tipo: caixa, material: papelão rígido, capacidade: 13 litros, tipo uso: descartável, características adicionais: fabricada dentro das normas atuais da NBR 13853, alça dupla para transporte, trava de segurança, embalagem contendo externamente dados de identificação, informações, procedência, lote e registro em órgão competente.</v>
      </c>
      <c r="E27" s="4" t="str">
        <f>'APÊNDICE II-MEMÓRIA DE CÁLCULO'!E29</f>
        <v>UNIDADE</v>
      </c>
      <c r="F27" s="10">
        <f>'APÊNDICE II-MEMÓRIA DE CÁLCULO'!P29</f>
        <v>201</v>
      </c>
      <c r="G27" s="6">
        <f>'APÊNDICE III - MAPA DE PREÇOS'!I27</f>
        <v>7.43</v>
      </c>
      <c r="H27" s="6">
        <f t="shared" si="1"/>
        <v>1493.4299999999998</v>
      </c>
    </row>
    <row r="28" spans="1:8" ht="82.5" x14ac:dyDescent="0.25">
      <c r="A28" s="14">
        <v>24</v>
      </c>
      <c r="B28" s="4">
        <f>'APÊNDICE II-MEMÓRIA DE CÁLCULO'!B30</f>
        <v>12302</v>
      </c>
      <c r="C28" s="4">
        <f>'APÊNDICE II-MEMÓRIA DE CÁLCULO'!C30</f>
        <v>363485</v>
      </c>
      <c r="D28" s="5" t="str">
        <f>'APÊNDICE II-MEMÓRIA DE CÁLCULO'!D30</f>
        <v>Coletor material pérfuro-cortante, tipo: caixa, material: papelão rígido, capacidade: 20 litros, tipo uso: descartável, características adicionais: fabricada dentro das normas atuais da NBR 13853, alça dupla para transporte, trava de segurança, embalagem contendo externamente dados de identificação, informações, procedência, lote e registro em órgão competente.</v>
      </c>
      <c r="E28" s="4" t="str">
        <f>'APÊNDICE II-MEMÓRIA DE CÁLCULO'!E30</f>
        <v>UNIDADE</v>
      </c>
      <c r="F28" s="10">
        <f>'APÊNDICE II-MEMÓRIA DE CÁLCULO'!P30</f>
        <v>980</v>
      </c>
      <c r="G28" s="6">
        <f>'APÊNDICE III - MAPA DE PREÇOS'!I28</f>
        <v>8.91</v>
      </c>
      <c r="H28" s="6">
        <f t="shared" si="1"/>
        <v>8731.7999999999993</v>
      </c>
    </row>
    <row r="29" spans="1:8" ht="49.5" x14ac:dyDescent="0.25">
      <c r="A29" s="14">
        <v>25</v>
      </c>
      <c r="B29" s="4">
        <f>'APÊNDICE II-MEMÓRIA DE CÁLCULO'!B31</f>
        <v>12304</v>
      </c>
      <c r="C29" s="4">
        <f>'APÊNDICE II-MEMÓRIA DE CÁLCULO'!C31</f>
        <v>439214</v>
      </c>
      <c r="D29" s="5" t="str">
        <f>'APÊNDICE II-MEMÓRIA DE CÁLCULO'!D31</f>
        <v>Cuba uso hospitalar, formato: tipo rim, dimensões: 26 x 12 cm, material: aço inoxidável, capacidade: 700 ml, características adicionais: embalagem constando os dados de identificação e registro em órgão competente.</v>
      </c>
      <c r="E29" s="4" t="str">
        <f>'APÊNDICE II-MEMÓRIA DE CÁLCULO'!E31</f>
        <v>UNIDADE</v>
      </c>
      <c r="F29" s="10">
        <f>'APÊNDICE II-MEMÓRIA DE CÁLCULO'!P31</f>
        <v>20</v>
      </c>
      <c r="G29" s="6">
        <f>'APÊNDICE III - MAPA DE PREÇOS'!I29</f>
        <v>67.33</v>
      </c>
      <c r="H29" s="6">
        <f t="shared" si="1"/>
        <v>1346.6</v>
      </c>
    </row>
    <row r="30" spans="1:8" ht="33" x14ac:dyDescent="0.25">
      <c r="A30" s="14">
        <v>26</v>
      </c>
      <c r="B30" s="4">
        <f>'APÊNDICE II-MEMÓRIA DE CÁLCULO'!B32</f>
        <v>12310</v>
      </c>
      <c r="C30" s="4">
        <f>'APÊNDICE II-MEMÓRIA DE CÁLCULO'!C32</f>
        <v>419399</v>
      </c>
      <c r="D30" s="5" t="str">
        <f>'APÊNDICE II-MEMÓRIA DE CÁLCULO'!D32</f>
        <v>Coletor de urina, tipo: sistema aberto, capacidade: 2 L, material: plástico, esterilidade: não estéril.</v>
      </c>
      <c r="E30" s="4" t="str">
        <f>'APÊNDICE II-MEMÓRIA DE CÁLCULO'!E32</f>
        <v>UNIDADE</v>
      </c>
      <c r="F30" s="10">
        <f>'APÊNDICE II-MEMÓRIA DE CÁLCULO'!P32</f>
        <v>200</v>
      </c>
      <c r="G30" s="6">
        <f>'APÊNDICE III - MAPA DE PREÇOS'!I30</f>
        <v>0.47</v>
      </c>
      <c r="H30" s="6">
        <f t="shared" si="1"/>
        <v>94</v>
      </c>
    </row>
    <row r="31" spans="1:8" ht="99" x14ac:dyDescent="0.25">
      <c r="A31" s="14">
        <v>27</v>
      </c>
      <c r="B31" s="4">
        <f>'APÊNDICE II-MEMÓRIA DE CÁLCULO'!B33</f>
        <v>12311</v>
      </c>
      <c r="C31" s="4">
        <f>'APÊNDICE II-MEMÓRIA DE CÁLCULO'!C33</f>
        <v>427234</v>
      </c>
      <c r="D31" s="5" t="str">
        <f>'APÊNDICE II-MEMÓRIA DE CÁLCULO'!D33</f>
        <v>Capacete oxigenoterapia, tipo: hood, material: acrílico transparente, uso: pediátrico, tamanho: 20 x 21 CM, 3,18 KG, características adicionais: para terapia de oxigênio em crianças com déficit de oxigênio, utilizado em situações de falta de incubadora. Na embalagem deverá estar impresso dados de identificação, procedência, data de fabricação, prazo de validade e registro na anvisa.</v>
      </c>
      <c r="E31" s="4" t="str">
        <f>'APÊNDICE II-MEMÓRIA DE CÁLCULO'!E33</f>
        <v>UNIDADE</v>
      </c>
      <c r="F31" s="10">
        <f>'APÊNDICE II-MEMÓRIA DE CÁLCULO'!P33</f>
        <v>1</v>
      </c>
      <c r="G31" s="6">
        <f>'APÊNDICE III - MAPA DE PREÇOS'!I31</f>
        <v>350</v>
      </c>
      <c r="H31" s="6">
        <f t="shared" si="1"/>
        <v>350</v>
      </c>
    </row>
    <row r="32" spans="1:8" ht="49.5" x14ac:dyDescent="0.25">
      <c r="A32" s="14">
        <v>28</v>
      </c>
      <c r="B32" s="4">
        <f>'APÊNDICE II-MEMÓRIA DE CÁLCULO'!B34</f>
        <v>12312</v>
      </c>
      <c r="C32" s="4" t="str">
        <f>'APÊNDICE II-MEMÓRIA DE CÁLCULO'!C34</f>
        <v>-</v>
      </c>
      <c r="D32" s="5" t="str">
        <f>'APÊNDICE II-MEMÓRIA DE CÁLCULO'!D34</f>
        <v>Cadarço, tipo: sarjado, material: 100% algodão, medidas: 10mm de largura e 10m de comprimento, uso: para fixação de tubos ou sondas endotraqueal ou fixação da cânula de traqueostomia.</v>
      </c>
      <c r="E32" s="4" t="str">
        <f>'APÊNDICE II-MEMÓRIA DE CÁLCULO'!E34</f>
        <v>ROLO</v>
      </c>
      <c r="F32" s="10">
        <f>'APÊNDICE II-MEMÓRIA DE CÁLCULO'!P34</f>
        <v>50</v>
      </c>
      <c r="G32" s="6">
        <f>'APÊNDICE III - MAPA DE PREÇOS'!I32</f>
        <v>4.1500000000000004</v>
      </c>
      <c r="H32" s="6">
        <f t="shared" si="1"/>
        <v>207.50000000000003</v>
      </c>
    </row>
    <row r="33" spans="1:8" ht="49.5" x14ac:dyDescent="0.25">
      <c r="A33" s="14">
        <v>29</v>
      </c>
      <c r="B33" s="4">
        <f>'APÊNDICE II-MEMÓRIA DE CÁLCULO'!B35</f>
        <v>12313</v>
      </c>
      <c r="C33" s="4">
        <f>'APÊNDICE II-MEMÓRIA DE CÁLCULO'!C35</f>
        <v>455910</v>
      </c>
      <c r="D33" s="5" t="str">
        <f>'APÊNDICE II-MEMÓRIA DE CÁLCULO'!D35</f>
        <v>Colar cervical de resgate, material: polietileno de alta qualidade e densidade, tamanho: pequeno, características adicionais: revestido em EVA, abertura frontal para palpação e ventilação da nuca, registro em órgão competente.</v>
      </c>
      <c r="E33" s="4" t="str">
        <f>'APÊNDICE II-MEMÓRIA DE CÁLCULO'!E35</f>
        <v>UNIDADE</v>
      </c>
      <c r="F33" s="10">
        <f>'APÊNDICE II-MEMÓRIA DE CÁLCULO'!P35</f>
        <v>12</v>
      </c>
      <c r="G33" s="6">
        <f>'APÊNDICE III - MAPA DE PREÇOS'!I33</f>
        <v>13.37</v>
      </c>
      <c r="H33" s="6">
        <f t="shared" si="1"/>
        <v>160.44</v>
      </c>
    </row>
    <row r="34" spans="1:8" ht="49.5" x14ac:dyDescent="0.25">
      <c r="A34" s="14">
        <v>30</v>
      </c>
      <c r="B34" s="4">
        <f>'APÊNDICE II-MEMÓRIA DE CÁLCULO'!B36</f>
        <v>12314</v>
      </c>
      <c r="C34" s="4">
        <f>'APÊNDICE II-MEMÓRIA DE CÁLCULO'!C36</f>
        <v>455909</v>
      </c>
      <c r="D34" s="5" t="str">
        <f>'APÊNDICE II-MEMÓRIA DE CÁLCULO'!D36</f>
        <v>Colar cervical de resgate, material: polietileno de alta qualidade e densidade, tamanho: médio, características adicionais: revestido em EVA, abertura frontal para palpação e ventilação da nuca, registro em órgão competente.</v>
      </c>
      <c r="E34" s="4" t="str">
        <f>'APÊNDICE II-MEMÓRIA DE CÁLCULO'!E36</f>
        <v>UNIDADE</v>
      </c>
      <c r="F34" s="10">
        <f>'APÊNDICE II-MEMÓRIA DE CÁLCULO'!P36</f>
        <v>20</v>
      </c>
      <c r="G34" s="6">
        <f>'APÊNDICE III - MAPA DE PREÇOS'!I34</f>
        <v>15.29</v>
      </c>
      <c r="H34" s="6">
        <f t="shared" si="1"/>
        <v>305.79999999999995</v>
      </c>
    </row>
    <row r="35" spans="1:8" ht="49.5" x14ac:dyDescent="0.25">
      <c r="A35" s="14">
        <v>31</v>
      </c>
      <c r="B35" s="4">
        <f>'APÊNDICE II-MEMÓRIA DE CÁLCULO'!B37</f>
        <v>12315</v>
      </c>
      <c r="C35" s="4">
        <f>'APÊNDICE II-MEMÓRIA DE CÁLCULO'!C37</f>
        <v>455908</v>
      </c>
      <c r="D35" s="5" t="str">
        <f>'APÊNDICE II-MEMÓRIA DE CÁLCULO'!D37</f>
        <v>Colar cervical de resgate, material: polietileno de alta qualidade e densidade, tamanho: grande, características adicionais: revestido em EVA, abertura frontal para palpação e ventilação da nuca, registro em órgão competente.</v>
      </c>
      <c r="E35" s="4" t="str">
        <f>'APÊNDICE II-MEMÓRIA DE CÁLCULO'!E37</f>
        <v>UNIDADE</v>
      </c>
      <c r="F35" s="10">
        <f>'APÊNDICE II-MEMÓRIA DE CÁLCULO'!P37</f>
        <v>20</v>
      </c>
      <c r="G35" s="6">
        <f>'APÊNDICE III - MAPA DE PREÇOS'!I35</f>
        <v>16.260000000000002</v>
      </c>
      <c r="H35" s="6">
        <f t="shared" si="1"/>
        <v>325.20000000000005</v>
      </c>
    </row>
    <row r="36" spans="1:8" ht="115.5" x14ac:dyDescent="0.25">
      <c r="A36" s="14">
        <v>32</v>
      </c>
      <c r="B36" s="4">
        <f>'APÊNDICE II-MEMÓRIA DE CÁLCULO'!B38</f>
        <v>12317</v>
      </c>
      <c r="C36" s="4">
        <f>'APÊNDICE II-MEMÓRIA DE CÁLCULO'!C38</f>
        <v>438473</v>
      </c>
      <c r="D36" s="5" t="str">
        <f>'APÊNDICE II-MEMÓRIA DE CÁLCULO'!D38</f>
        <v>Dreno cirúrgico, modelo: torácico, calibre: Nº 10,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36" s="4" t="str">
        <f>'APÊNDICE II-MEMÓRIA DE CÁLCULO'!E38</f>
        <v>UNIDADE</v>
      </c>
      <c r="F36" s="10">
        <f>'APÊNDICE II-MEMÓRIA DE CÁLCULO'!P38</f>
        <v>10</v>
      </c>
      <c r="G36" s="6">
        <f>'APÊNDICE III - MAPA DE PREÇOS'!I36</f>
        <v>6.12</v>
      </c>
      <c r="H36" s="6">
        <f t="shared" si="1"/>
        <v>61.2</v>
      </c>
    </row>
    <row r="37" spans="1:8" ht="115.5" x14ac:dyDescent="0.25">
      <c r="A37" s="14">
        <v>33</v>
      </c>
      <c r="B37" s="4">
        <f>'APÊNDICE II-MEMÓRIA DE CÁLCULO'!B39</f>
        <v>12318</v>
      </c>
      <c r="C37" s="4">
        <f>'APÊNDICE II-MEMÓRIA DE CÁLCULO'!C39</f>
        <v>438461</v>
      </c>
      <c r="D37" s="5" t="str">
        <f>'APÊNDICE II-MEMÓRIA DE CÁLCULO'!D39</f>
        <v>Dreno cirúrgico, modelo: torácico, calibre: Nº 14,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37" s="4" t="str">
        <f>'APÊNDICE II-MEMÓRIA DE CÁLCULO'!E39</f>
        <v>UNIDADE</v>
      </c>
      <c r="F37" s="10">
        <f>'APÊNDICE II-MEMÓRIA DE CÁLCULO'!P39</f>
        <v>10</v>
      </c>
      <c r="G37" s="6">
        <f>'APÊNDICE III - MAPA DE PREÇOS'!I37</f>
        <v>8.65</v>
      </c>
      <c r="H37" s="6">
        <f t="shared" si="1"/>
        <v>86.5</v>
      </c>
    </row>
    <row r="38" spans="1:8" ht="115.5" x14ac:dyDescent="0.25">
      <c r="A38" s="14">
        <v>34</v>
      </c>
      <c r="B38" s="4">
        <f>'APÊNDICE II-MEMÓRIA DE CÁLCULO'!B40</f>
        <v>12319</v>
      </c>
      <c r="C38" s="4">
        <f>'APÊNDICE II-MEMÓRIA DE CÁLCULO'!C40</f>
        <v>438463</v>
      </c>
      <c r="D38" s="5" t="str">
        <f>'APÊNDICE II-MEMÓRIA DE CÁLCULO'!D40</f>
        <v>Dreno cirúrgico, modelo: torácico, calibre: Nº 18,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38" s="4" t="str">
        <f>'APÊNDICE II-MEMÓRIA DE CÁLCULO'!E40</f>
        <v>UNIDADE</v>
      </c>
      <c r="F38" s="10">
        <f>'APÊNDICE II-MEMÓRIA DE CÁLCULO'!P40</f>
        <v>10</v>
      </c>
      <c r="G38" s="6">
        <f>'APÊNDICE III - MAPA DE PREÇOS'!I38</f>
        <v>9.44</v>
      </c>
      <c r="H38" s="6">
        <f t="shared" si="1"/>
        <v>94.399999999999991</v>
      </c>
    </row>
    <row r="39" spans="1:8" ht="137.44999999999999" customHeight="1" x14ac:dyDescent="0.25">
      <c r="A39" s="14">
        <v>35</v>
      </c>
      <c r="B39" s="4">
        <f>'APÊNDICE II-MEMÓRIA DE CÁLCULO'!B41</f>
        <v>12320</v>
      </c>
      <c r="C39" s="4">
        <f>'APÊNDICE II-MEMÓRIA DE CÁLCULO'!C41</f>
        <v>438475</v>
      </c>
      <c r="D39" s="5" t="str">
        <f>'APÊNDICE II-MEMÓRIA DE CÁLCULO'!D41</f>
        <v>Dreno cirúrgico, modelo: torácico, calibre: Nº 20,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39" s="4" t="str">
        <f>'APÊNDICE II-MEMÓRIA DE CÁLCULO'!E41</f>
        <v>UNIDADE</v>
      </c>
      <c r="F39" s="10">
        <f>'APÊNDICE II-MEMÓRIA DE CÁLCULO'!P41</f>
        <v>15</v>
      </c>
      <c r="G39" s="6">
        <f>'APÊNDICE III - MAPA DE PREÇOS'!I39</f>
        <v>15.34</v>
      </c>
      <c r="H39" s="6">
        <f t="shared" si="1"/>
        <v>230.1</v>
      </c>
    </row>
    <row r="40" spans="1:8" ht="137.44999999999999" customHeight="1" x14ac:dyDescent="0.25">
      <c r="A40" s="14">
        <v>36</v>
      </c>
      <c r="B40" s="4">
        <f>'APÊNDICE II-MEMÓRIA DE CÁLCULO'!B42</f>
        <v>12321</v>
      </c>
      <c r="C40" s="4">
        <f>'APÊNDICE II-MEMÓRIA DE CÁLCULO'!C42</f>
        <v>438466</v>
      </c>
      <c r="D40" s="5" t="str">
        <f>'APÊNDICE II-MEMÓRIA DE CÁLCULO'!D42</f>
        <v>Dreno cirúrgico, modelo: torácico, calibre: Nº 24,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40" s="4" t="str">
        <f>'APÊNDICE II-MEMÓRIA DE CÁLCULO'!E42</f>
        <v>UNIDADE</v>
      </c>
      <c r="F40" s="10">
        <f>'APÊNDICE II-MEMÓRIA DE CÁLCULO'!P42</f>
        <v>10</v>
      </c>
      <c r="G40" s="6">
        <f>'APÊNDICE III - MAPA DE PREÇOS'!I40</f>
        <v>15</v>
      </c>
      <c r="H40" s="6">
        <f t="shared" si="1"/>
        <v>150</v>
      </c>
    </row>
    <row r="41" spans="1:8" ht="135" customHeight="1" x14ac:dyDescent="0.25">
      <c r="A41" s="14">
        <v>37</v>
      </c>
      <c r="B41" s="4">
        <f>'APÊNDICE II-MEMÓRIA DE CÁLCULO'!B43</f>
        <v>12322</v>
      </c>
      <c r="C41" s="4">
        <f>'APÊNDICE II-MEMÓRIA DE CÁLCULO'!C43</f>
        <v>438471</v>
      </c>
      <c r="D41" s="5" t="str">
        <f>'APÊNDICE II-MEMÓRIA DE CÁLCULO'!D43</f>
        <v>Dreno cirúrgico, modelo: torácico, calibre: Nº 28,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41" s="4" t="str">
        <f>'APÊNDICE II-MEMÓRIA DE CÁLCULO'!E43</f>
        <v>UNIDADE</v>
      </c>
      <c r="F41" s="10">
        <f>'APÊNDICE II-MEMÓRIA DE CÁLCULO'!P43</f>
        <v>10</v>
      </c>
      <c r="G41" s="6">
        <f>'APÊNDICE III - MAPA DE PREÇOS'!I41</f>
        <v>17.05</v>
      </c>
      <c r="H41" s="6">
        <f t="shared" si="1"/>
        <v>170.5</v>
      </c>
    </row>
    <row r="42" spans="1:8" ht="135" customHeight="1" x14ac:dyDescent="0.25">
      <c r="A42" s="14">
        <v>38</v>
      </c>
      <c r="B42" s="4">
        <f>'APÊNDICE II-MEMÓRIA DE CÁLCULO'!B44</f>
        <v>12324</v>
      </c>
      <c r="C42" s="4">
        <f>'APÊNDICE II-MEMÓRIA DE CÁLCULO'!C44</f>
        <v>438472</v>
      </c>
      <c r="D42" s="5" t="str">
        <f>'APÊNDICE II-MEMÓRIA DE CÁLCULO'!D44</f>
        <v>Dreno cirúrgico, modelo: torácico, calibre: Nº 34,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42" s="4" t="str">
        <f>'APÊNDICE II-MEMÓRIA DE CÁLCULO'!E44</f>
        <v>UNIDADE</v>
      </c>
      <c r="F42" s="10">
        <f>'APÊNDICE II-MEMÓRIA DE CÁLCULO'!P44</f>
        <v>10</v>
      </c>
      <c r="G42" s="6">
        <f>'APÊNDICE III - MAPA DE PREÇOS'!I42</f>
        <v>18.329999999999998</v>
      </c>
      <c r="H42" s="6">
        <f t="shared" si="1"/>
        <v>183.29999999999998</v>
      </c>
    </row>
    <row r="43" spans="1:8" ht="135" customHeight="1" x14ac:dyDescent="0.25">
      <c r="A43" s="14">
        <v>39</v>
      </c>
      <c r="B43" s="4">
        <f>'APÊNDICE II-MEMÓRIA DE CÁLCULO'!B45</f>
        <v>12325</v>
      </c>
      <c r="C43" s="4">
        <f>'APÊNDICE II-MEMÓRIA DE CÁLCULO'!C45</f>
        <v>438468</v>
      </c>
      <c r="D43" s="5" t="str">
        <f>'APÊNDICE II-MEMÓRIA DE CÁLCULO'!D45</f>
        <v>Dreno cirúrgico, modelo: torácico, calibre: Nº 36,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43" s="4" t="str">
        <f>'APÊNDICE II-MEMÓRIA DE CÁLCULO'!E45</f>
        <v>UNIDADE</v>
      </c>
      <c r="F43" s="10">
        <f>'APÊNDICE II-MEMÓRIA DE CÁLCULO'!P45</f>
        <v>10</v>
      </c>
      <c r="G43" s="6">
        <f>'APÊNDICE III - MAPA DE PREÇOS'!I43</f>
        <v>19.57</v>
      </c>
      <c r="H43" s="6">
        <f t="shared" si="1"/>
        <v>195.7</v>
      </c>
    </row>
    <row r="44" spans="1:8" ht="115.5" x14ac:dyDescent="0.25">
      <c r="A44" s="14">
        <v>40</v>
      </c>
      <c r="B44" s="4">
        <f>'APÊNDICE II-MEMÓRIA DE CÁLCULO'!B46</f>
        <v>12326</v>
      </c>
      <c r="C44" s="4">
        <f>'APÊNDICE II-MEMÓRIA DE CÁLCULO'!C46</f>
        <v>438469</v>
      </c>
      <c r="D44" s="5" t="str">
        <f>'APÊNDICE II-MEMÓRIA DE CÁLCULO'!D46</f>
        <v>Dreno cirúrgico, modelo: torácico, calibre: Nº 38,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44" s="4" t="str">
        <f>'APÊNDICE II-MEMÓRIA DE CÁLCULO'!E46</f>
        <v>UNIDADE</v>
      </c>
      <c r="F44" s="10">
        <f>'APÊNDICE II-MEMÓRIA DE CÁLCULO'!P46</f>
        <v>10</v>
      </c>
      <c r="G44" s="6">
        <f>'APÊNDICE III - MAPA DE PREÇOS'!I44</f>
        <v>13.44</v>
      </c>
      <c r="H44" s="6">
        <f t="shared" si="1"/>
        <v>134.4</v>
      </c>
    </row>
    <row r="45" spans="1:8" ht="115.5" x14ac:dyDescent="0.25">
      <c r="A45" s="14">
        <v>41</v>
      </c>
      <c r="B45" s="4">
        <f>'APÊNDICE II-MEMÓRIA DE CÁLCULO'!B47</f>
        <v>12328</v>
      </c>
      <c r="C45" s="4">
        <f>'APÊNDICE II-MEMÓRIA DE CÁLCULO'!C47</f>
        <v>438476</v>
      </c>
      <c r="D45" s="5" t="str">
        <f>'APÊNDICE II-MEMÓRIA DE CÁLCULO'!D47</f>
        <v>Dreno cirúrgico, modelo: torácico, calibre: Nº 40,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45" s="4" t="str">
        <f>'APÊNDICE II-MEMÓRIA DE CÁLCULO'!E47</f>
        <v>UNIDADE</v>
      </c>
      <c r="F45" s="10">
        <f>'APÊNDICE II-MEMÓRIA DE CÁLCULO'!P47</f>
        <v>10</v>
      </c>
      <c r="G45" s="6">
        <f>'APÊNDICE III - MAPA DE PREÇOS'!I45</f>
        <v>11.79</v>
      </c>
      <c r="H45" s="6">
        <f t="shared" si="1"/>
        <v>117.89999999999999</v>
      </c>
    </row>
    <row r="46" spans="1:8" ht="66" x14ac:dyDescent="0.25">
      <c r="A46" s="14">
        <v>42</v>
      </c>
      <c r="B46" s="4">
        <f>'APÊNDICE II-MEMÓRIA DE CÁLCULO'!B48</f>
        <v>12329</v>
      </c>
      <c r="C46" s="4">
        <f>'APÊNDICE II-MEMÓRIA DE CÁLCULO'!C48</f>
        <v>328078</v>
      </c>
      <c r="D46" s="5" t="str">
        <f>'APÊNDICE II-MEMÓRIA DE CÁLCULO'!D48</f>
        <v>Detergente enzimático, com 04 enzimas, composição: lipase, amilase, protease, carboidrase, capacidade: galão com 5 litros, características adicionais: embalagem contendo externamente dados de identificação, prazo de validade e registro em órgão competente.</v>
      </c>
      <c r="E46" s="4" t="str">
        <f>'APÊNDICE II-MEMÓRIA DE CÁLCULO'!E48</f>
        <v>GALÃO</v>
      </c>
      <c r="F46" s="10">
        <f>'APÊNDICE II-MEMÓRIA DE CÁLCULO'!P48</f>
        <v>10</v>
      </c>
      <c r="G46" s="6">
        <f>'APÊNDICE III - MAPA DE PREÇOS'!I46</f>
        <v>98.19</v>
      </c>
      <c r="H46" s="6">
        <f t="shared" si="1"/>
        <v>981.9</v>
      </c>
    </row>
    <row r="47" spans="1:8" ht="130.15" customHeight="1" x14ac:dyDescent="0.25">
      <c r="A47" s="14">
        <v>43</v>
      </c>
      <c r="B47" s="4">
        <f>'APÊNDICE II-MEMÓRIA DE CÁLCULO'!B49</f>
        <v>12335</v>
      </c>
      <c r="C47" s="4" t="str">
        <f>'APÊNDICE II-MEMÓRIA DE CÁLCULO'!C49</f>
        <v>-</v>
      </c>
      <c r="D47" s="5" t="str">
        <f>'APÊNDICE II-MEMÓRIA DE CÁLCULO'!D49</f>
        <v>Espaçador para aerossolterapia infantil, máscara tamanho: P (0 a 2 anos), características: composto por câmara plástica, com bocal valvulado unidirecional com encaixe universal para embalagens de aerossol, com máscara facial ultra flexível, transparente e adaptador, reservatório rígido translúcido, apresenta-se em material atóxico e resistente a lavagem e desinfecção, livre de látex e BPA. Embalagem contendo externamente dados de identificação e procedência, com registro ANVISA.</v>
      </c>
      <c r="E47" s="4" t="str">
        <f>'APÊNDICE II-MEMÓRIA DE CÁLCULO'!E49</f>
        <v>UNIDADE</v>
      </c>
      <c r="F47" s="10">
        <f>'APÊNDICE II-MEMÓRIA DE CÁLCULO'!P49</f>
        <v>60</v>
      </c>
      <c r="G47" s="6">
        <f>'APÊNDICE III - MAPA DE PREÇOS'!I47</f>
        <v>37.5</v>
      </c>
      <c r="H47" s="6">
        <f t="shared" si="1"/>
        <v>2250</v>
      </c>
    </row>
    <row r="48" spans="1:8" ht="106.15" customHeight="1" x14ac:dyDescent="0.25">
      <c r="A48" s="14">
        <v>44</v>
      </c>
      <c r="B48" s="4">
        <f>'APÊNDICE II-MEMÓRIA DE CÁLCULO'!B50</f>
        <v>12336</v>
      </c>
      <c r="C48" s="4" t="str">
        <f>'APÊNDICE II-MEMÓRIA DE CÁLCULO'!C50</f>
        <v>-</v>
      </c>
      <c r="D48" s="5" t="str">
        <f>'APÊNDICE II-MEMÓRIA DE CÁLCULO'!D50</f>
        <v>Equipo para transfusão sanguínea (sangue); Tamanho: 150cm, Lanceta perfurante para conexão ao recipiente sangue; Câmara dupla flexível sendo a primeira dotada de filtro de sangue para retenção de coágulos, e a segunda para visualização e controle de gotejamento; Extensão em PVC; Controlador de fluxo (gotejamento) tipo pinça rolete; Conexão luer para dispositivo de acesso venoso</v>
      </c>
      <c r="E48" s="4" t="str">
        <f>'APÊNDICE II-MEMÓRIA DE CÁLCULO'!E50</f>
        <v>UNIDADE</v>
      </c>
      <c r="F48" s="10">
        <f>'APÊNDICE II-MEMÓRIA DE CÁLCULO'!P50</f>
        <v>225</v>
      </c>
      <c r="G48" s="6">
        <f>'APÊNDICE III - MAPA DE PREÇOS'!I48</f>
        <v>7.79</v>
      </c>
      <c r="H48" s="6">
        <f t="shared" si="1"/>
        <v>1752.75</v>
      </c>
    </row>
    <row r="49" spans="1:8" ht="113.45" customHeight="1" x14ac:dyDescent="0.25">
      <c r="A49" s="14">
        <v>45</v>
      </c>
      <c r="B49" s="4">
        <f>'APÊNDICE II-MEMÓRIA DE CÁLCULO'!B51</f>
        <v>12341</v>
      </c>
      <c r="C49" s="4" t="str">
        <f>'APÊNDICE II-MEMÓRIA DE CÁLCULO'!C51</f>
        <v>-</v>
      </c>
      <c r="D49" s="5" t="str">
        <f>'APÊNDICE II-MEMÓRIA DE CÁLCULO'!D51</f>
        <v>Equipo 2 vias Multivias, dispositivo multiplicador de acesso venoso, luer fêmea de 2 vias, com clamp de fechamento rápido nas vias, material: PVC flexível. Embalagem individual de papel grau cirúrgico e/ou com filme termoplástico, com abertura em pétala, constando externamente dados de identificação e procedência, data e tipo de esterilização, prazo de validade e registro em órgão competente.,</v>
      </c>
      <c r="E49" s="4" t="str">
        <f>'APÊNDICE II-MEMÓRIA DE CÁLCULO'!E51</f>
        <v>UNIDADE</v>
      </c>
      <c r="F49" s="10">
        <f>'APÊNDICE II-MEMÓRIA DE CÁLCULO'!P51</f>
        <v>1673</v>
      </c>
      <c r="G49" s="6">
        <f>'APÊNDICE III - MAPA DE PREÇOS'!I49</f>
        <v>0.96</v>
      </c>
      <c r="H49" s="6">
        <f t="shared" si="1"/>
        <v>1606.08</v>
      </c>
    </row>
    <row r="50" spans="1:8" ht="113.45" customHeight="1" x14ac:dyDescent="0.25">
      <c r="A50" s="14">
        <v>46</v>
      </c>
      <c r="B50" s="4">
        <f>'APÊNDICE II-MEMÓRIA DE CÁLCULO'!B52</f>
        <v>12346</v>
      </c>
      <c r="C50" s="4">
        <f>'APÊNDICE II-MEMÓRIA DE CÁLCULO'!C52</f>
        <v>436952</v>
      </c>
      <c r="D50" s="5" t="str">
        <f>'APÊNDICE II-MEMÓRIA DE CÁLCULO'!D52</f>
        <v>Exercitador e incentivador respiratório. Modelo classic; Medidas do nível variam de 10 cmH2O até 40 cmH2O; Corpo: poliestireno cristal; Esperas, Anel e Mangueira: polietileno; Bocal: polipropileno; Anel de graduação de intensidade que varia de 0 a 3; O sistema de intensidade funciona também em graus intermediário (0,5, 1,5 etc.); Dimensões: Corpo: 13,5x6,9x14,2 cm (CxLxA); Mangueira: 26,6x1,6 cm (CxL); Bocal: 3,0x1,6 cm (CxL).</v>
      </c>
      <c r="E50" s="4" t="str">
        <f>'APÊNDICE II-MEMÓRIA DE CÁLCULO'!E52</f>
        <v>UNIDADE</v>
      </c>
      <c r="F50" s="10">
        <f>'APÊNDICE II-MEMÓRIA DE CÁLCULO'!P52</f>
        <v>10</v>
      </c>
      <c r="G50" s="6">
        <f>'APÊNDICE III - MAPA DE PREÇOS'!I50</f>
        <v>46.31</v>
      </c>
      <c r="H50" s="6">
        <f t="shared" si="1"/>
        <v>463.1</v>
      </c>
    </row>
    <row r="51" spans="1:8" ht="72.599999999999994" customHeight="1" x14ac:dyDescent="0.25">
      <c r="A51" s="14">
        <v>47</v>
      </c>
      <c r="B51" s="4">
        <f>'APÊNDICE II-MEMÓRIA DE CÁLCULO'!B53</f>
        <v>12348</v>
      </c>
      <c r="C51" s="4" t="str">
        <f>'APÊNDICE II-MEMÓRIA DE CÁLCULO'!C53</f>
        <v>-</v>
      </c>
      <c r="D51" s="5" t="str">
        <f>'APÊNDICE II-MEMÓRIA DE CÁLCULO'!D53</f>
        <v>Equipo para bomba de infusão, tipo conector: universal, esterilidade: estéril, não tóxico, uso único, material: pvc, características adicionais: equipo para administração de soluções venosas com câmara flexível e filtro de partículas.</v>
      </c>
      <c r="E51" s="4" t="str">
        <f>'APÊNDICE II-MEMÓRIA DE CÁLCULO'!E53</f>
        <v>UNIDADE</v>
      </c>
      <c r="F51" s="10">
        <f>'APÊNDICE II-MEMÓRIA DE CÁLCULO'!P53</f>
        <v>50</v>
      </c>
      <c r="G51" s="6">
        <f>'APÊNDICE III - MAPA DE PREÇOS'!I51</f>
        <v>12.86</v>
      </c>
      <c r="H51" s="6">
        <f t="shared" si="1"/>
        <v>643</v>
      </c>
    </row>
    <row r="52" spans="1:8" ht="133.15" customHeight="1" x14ac:dyDescent="0.25">
      <c r="A52" s="14">
        <v>48</v>
      </c>
      <c r="B52" s="4">
        <f>'APÊNDICE II-MEMÓRIA DE CÁLCULO'!B54</f>
        <v>12354</v>
      </c>
      <c r="C52" s="4">
        <f>'APÊNDICE II-MEMÓRIA DE CÁLCULO'!C54</f>
        <v>427338</v>
      </c>
      <c r="D52" s="5" t="str">
        <f>'APÊNDICE II-MEMÓRIA DE CÁLCULO'!D54</f>
        <v>Fralda descartável, tipo: geriátrica, tamanho: P, características adicionais: com gel absorvente: melhor performance de absorção, contendo canais de distribuição para rápida distribuição da urina, menor tempo de contato com a pele e redução de retorno do líquido, indicador de umidade. Altas barreiras: segurança contra vazamentos laterais. Design do núcleo com formato anatômico. Embalagem contendo dados de identificação e procedência</v>
      </c>
      <c r="E52" s="4" t="str">
        <f>'APÊNDICE II-MEMÓRIA DE CÁLCULO'!E54</f>
        <v>UNIDADE</v>
      </c>
      <c r="F52" s="10">
        <f>'APÊNDICE II-MEMÓRIA DE CÁLCULO'!P54</f>
        <v>16981</v>
      </c>
      <c r="G52" s="6">
        <f>'APÊNDICE III - MAPA DE PREÇOS'!I52</f>
        <v>2.4</v>
      </c>
      <c r="H52" s="6">
        <f t="shared" si="1"/>
        <v>40754.400000000001</v>
      </c>
    </row>
    <row r="53" spans="1:8" ht="133.15" customHeight="1" x14ac:dyDescent="0.25">
      <c r="A53" s="14">
        <v>49</v>
      </c>
      <c r="B53" s="4">
        <f>'APÊNDICE II-MEMÓRIA DE CÁLCULO'!B55</f>
        <v>12356</v>
      </c>
      <c r="C53" s="4">
        <f>'APÊNDICE II-MEMÓRIA DE CÁLCULO'!C55</f>
        <v>358131</v>
      </c>
      <c r="D53" s="5" t="str">
        <f>'APÊNDICE II-MEMÓRIA DE CÁLCULO'!D55</f>
        <v>Fralda descartável, tipo: geriátrica, tamanho: M , características adicionais: com gel absorvente: melhor performance de absorção, contendo canais de distribuição para rápida distribuição da urina, menor tempo de contato com a pele e redução de retorno do líquido, indicador de umidade. Altas barreiras: segurança contra vazamentos laterais. Design do núcleo com formato anatômico. Embalagem contendo dados de identificação e procedência.</v>
      </c>
      <c r="E53" s="4" t="str">
        <f>'APÊNDICE II-MEMÓRIA DE CÁLCULO'!E55</f>
        <v>UNIDADE</v>
      </c>
      <c r="F53" s="10">
        <f>'APÊNDICE II-MEMÓRIA DE CÁLCULO'!P55</f>
        <v>43490</v>
      </c>
      <c r="G53" s="6">
        <f>'APÊNDICE III - MAPA DE PREÇOS'!I53</f>
        <v>1.42</v>
      </c>
      <c r="H53" s="6">
        <f t="shared" si="1"/>
        <v>61755.799999999996</v>
      </c>
    </row>
    <row r="54" spans="1:8" ht="108" customHeight="1" x14ac:dyDescent="0.25">
      <c r="A54" s="14">
        <v>50</v>
      </c>
      <c r="B54" s="4">
        <f>'APÊNDICE II-MEMÓRIA DE CÁLCULO'!B56</f>
        <v>12362</v>
      </c>
      <c r="C54" s="4">
        <f>'APÊNDICE II-MEMÓRIA DE CÁLCULO'!C56</f>
        <v>452987</v>
      </c>
      <c r="D54" s="5" t="str">
        <f>'APÊNDICE II-MEMÓRIA DE CÁLCULO'!D56</f>
        <v>Fio guia (Mandril) - tamanho: infantil, dimensões aproximadas: diâmetro de 2,0mm e comprimento de 300 mm, material: cobre flexível cromado, características: botão em termoplástico resistente, parafuso de regulagem em latão niquelado. Embalagem individual contendo dados de identificação e procedência, lote, data e tipo de esterilização, prazo de validade e registro em órgão competente.</v>
      </c>
      <c r="E54" s="4" t="str">
        <f>'APÊNDICE II-MEMÓRIA DE CÁLCULO'!E56</f>
        <v>UNIDADE</v>
      </c>
      <c r="F54" s="10">
        <f>'APÊNDICE II-MEMÓRIA DE CÁLCULO'!P56</f>
        <v>20</v>
      </c>
      <c r="G54" s="6">
        <f>'APÊNDICE III - MAPA DE PREÇOS'!I54</f>
        <v>36.19</v>
      </c>
      <c r="H54" s="6">
        <f t="shared" ref="H54:H74" si="2">F54*G54</f>
        <v>723.8</v>
      </c>
    </row>
    <row r="55" spans="1:8" ht="108" customHeight="1" x14ac:dyDescent="0.25">
      <c r="A55" s="14">
        <v>51</v>
      </c>
      <c r="B55" s="4">
        <f>'APÊNDICE II-MEMÓRIA DE CÁLCULO'!B57</f>
        <v>12363</v>
      </c>
      <c r="C55" s="4">
        <f>'APÊNDICE II-MEMÓRIA DE CÁLCULO'!C57</f>
        <v>452986</v>
      </c>
      <c r="D55" s="5" t="str">
        <f>'APÊNDICE II-MEMÓRIA DE CÁLCULO'!D57</f>
        <v>Fio guia (Mandril) - tamanho: adulto, dimensões aproximadas: diâmetro de 3,2mm e comprimento de 420 mm, material: cobre flexível cromado, características: botão em termoplástico resistente, parafuso de regulagem em latão niquelado. Embalagem individual contendo dados de identificação e procedência, lote, data e tipo de esterilização, prazo de validade e registro em órgão competente.</v>
      </c>
      <c r="E55" s="4" t="str">
        <f>'APÊNDICE II-MEMÓRIA DE CÁLCULO'!E57</f>
        <v>UNIDADE</v>
      </c>
      <c r="F55" s="10">
        <f>'APÊNDICE II-MEMÓRIA DE CÁLCULO'!P57</f>
        <v>20</v>
      </c>
      <c r="G55" s="6">
        <f>'APÊNDICE III - MAPA DE PREÇOS'!I55</f>
        <v>42</v>
      </c>
      <c r="H55" s="6">
        <f t="shared" si="2"/>
        <v>840</v>
      </c>
    </row>
    <row r="56" spans="1:8" ht="148.5" x14ac:dyDescent="0.25">
      <c r="A56" s="14">
        <v>52</v>
      </c>
      <c r="B56" s="4">
        <f>'APÊNDICE II-MEMÓRIA DE CÁLCULO'!B58</f>
        <v>12365</v>
      </c>
      <c r="C56" s="4" t="str">
        <f>'APÊNDICE II-MEMÓRIA DE CÁLCULO'!C58</f>
        <v>-</v>
      </c>
      <c r="D56" s="5" t="str">
        <f>'APÊNDICE II-MEMÓRIA DE CÁLCULO'!D58</f>
        <v>Fixador citológico, apresentação: spray, concentração: 100 ML, composição: solução de propilenoglicol e álcool absoluto, características adicionais: possui propriedades de fixação e sustentação da integridade celular de esfregaços de material biológico estendidos em lâmina de vidro, estes esfregaços quando fixados pelo fixador citológico vagispec e submetidos à coloração de papanicolaou apresentam excelente características tintoriais com ausência de pseudo-acidofilias. Embalagem contendo dados de identificação e procedência, lote, data e tipo de esterilização, prazo de validade e registro em órgão competente.</v>
      </c>
      <c r="E56" s="4" t="str">
        <f>'APÊNDICE II-MEMÓRIA DE CÁLCULO'!E58</f>
        <v>UNIDADE</v>
      </c>
      <c r="F56" s="10">
        <f>'APÊNDICE II-MEMÓRIA DE CÁLCULO'!P58</f>
        <v>25</v>
      </c>
      <c r="G56" s="6">
        <f>'APÊNDICE III - MAPA DE PREÇOS'!I56</f>
        <v>9.4600000000000009</v>
      </c>
      <c r="H56" s="6">
        <f t="shared" si="2"/>
        <v>236.50000000000003</v>
      </c>
    </row>
    <row r="57" spans="1:8" ht="96" customHeight="1" x14ac:dyDescent="0.25">
      <c r="A57" s="14">
        <v>53</v>
      </c>
      <c r="B57" s="4">
        <f>'APÊNDICE II-MEMÓRIA DE CÁLCULO'!B59</f>
        <v>12371</v>
      </c>
      <c r="C57" s="4">
        <f>'APÊNDICE II-MEMÓRIA DE CÁLCULO'!C59</f>
        <v>415183</v>
      </c>
      <c r="D57" s="5" t="str">
        <f>'APÊNDICE II-MEMÓRIA DE CÁLCULO'!D59</f>
        <v>Filme para raio x digital, DI-HT dimensões: 25 x 30 cm, apresentação: caixa com 100 películas, características adicionais: processamento a seco, embalagem contendo externamente dados de identificação e procedência, lote, data de fabricação, prazo de validade e registro em órgão competente. Referência: Fujifilm.</v>
      </c>
      <c r="E57" s="4" t="str">
        <f>'APÊNDICE II-MEMÓRIA DE CÁLCULO'!E59</f>
        <v>CAIXA</v>
      </c>
      <c r="F57" s="10">
        <f>'APÊNDICE II-MEMÓRIA DE CÁLCULO'!P59</f>
        <v>60</v>
      </c>
      <c r="G57" s="6">
        <f>'APÊNDICE III - MAPA DE PREÇOS'!I57</f>
        <v>441.4</v>
      </c>
      <c r="H57" s="6">
        <f t="shared" si="2"/>
        <v>26484</v>
      </c>
    </row>
    <row r="58" spans="1:8" ht="96" customHeight="1" x14ac:dyDescent="0.25">
      <c r="A58" s="14">
        <v>54</v>
      </c>
      <c r="B58" s="4">
        <f>'APÊNDICE II-MEMÓRIA DE CÁLCULO'!B60</f>
        <v>12388</v>
      </c>
      <c r="C58" s="4">
        <f>'APÊNDICE II-MEMÓRIA DE CÁLCULO'!C60</f>
        <v>350646</v>
      </c>
      <c r="D58" s="5" t="str">
        <f>'APÊNDICE II-MEMÓRIA DE CÁLCULO'!D60</f>
        <v>Fita adesiva, aplicação: hospitalar, dimensões: 19 mm x 50 m, material: papel crepado cor: branca, características adicionais: com dorso de papel crepado recoberto com adesivo na face interna, resistente à esterilização pelo calor úmido. Embalagem contendo dados de identificação, procedência, prazo de validade e registro em órgão competente.</v>
      </c>
      <c r="E58" s="4" t="str">
        <f>'APÊNDICE II-MEMÓRIA DE CÁLCULO'!E60</f>
        <v>UNIDADE</v>
      </c>
      <c r="F58" s="10">
        <f>'APÊNDICE II-MEMÓRIA DE CÁLCULO'!P60</f>
        <v>50</v>
      </c>
      <c r="G58" s="6">
        <f>'APÊNDICE III - MAPA DE PREÇOS'!I58</f>
        <v>8.9499999999999993</v>
      </c>
      <c r="H58" s="6">
        <f t="shared" si="2"/>
        <v>447.49999999999994</v>
      </c>
    </row>
    <row r="59" spans="1:8" ht="114.6" customHeight="1" x14ac:dyDescent="0.25">
      <c r="A59" s="14">
        <v>55</v>
      </c>
      <c r="B59" s="4">
        <f>'APÊNDICE II-MEMÓRIA DE CÁLCULO'!B61</f>
        <v>12406</v>
      </c>
      <c r="C59" s="4">
        <f>'APÊNDICE II-MEMÓRIA DE CÁLCULO'!C61</f>
        <v>452982</v>
      </c>
      <c r="D59" s="5" t="str">
        <f>'APÊNDICE II-MEMÓRIA DE CÁLCULO'!D61</f>
        <v>Fio guia para intubação, modelo: tipo bougie, tamanho: 6 FR neonatal, medidas: haste de aproximadamente 47 cm, características: auxiliar na introdução da sonda em procedimentos de intubação para pacientes que necessitem com urgência de ventilação pulmonar, semirrígido, sem lúmen, haste com escala graduada para referência de posicionamento extremidade distal e proximal retas.</v>
      </c>
      <c r="E59" s="4" t="str">
        <f>'APÊNDICE II-MEMÓRIA DE CÁLCULO'!E61</f>
        <v>UNIDADE</v>
      </c>
      <c r="F59" s="10">
        <f>'APÊNDICE II-MEMÓRIA DE CÁLCULO'!P61</f>
        <v>3</v>
      </c>
      <c r="G59" s="6">
        <f>'APÊNDICE III - MAPA DE PREÇOS'!I59</f>
        <v>25</v>
      </c>
      <c r="H59" s="6">
        <f t="shared" si="2"/>
        <v>75</v>
      </c>
    </row>
    <row r="60" spans="1:8" ht="114.6" customHeight="1" x14ac:dyDescent="0.25">
      <c r="A60" s="14">
        <v>56</v>
      </c>
      <c r="B60" s="4">
        <f>'APÊNDICE II-MEMÓRIA DE CÁLCULO'!B62</f>
        <v>12407</v>
      </c>
      <c r="C60" s="4">
        <f>'APÊNDICE II-MEMÓRIA DE CÁLCULO'!C62</f>
        <v>369204</v>
      </c>
      <c r="D60" s="5" t="str">
        <f>'APÊNDICE II-MEMÓRIA DE CÁLCULO'!D62</f>
        <v>Gaze, tipo: hidrófila, dimensão 91 x 91 cm, material: tecido 100% algodão, quantidade fios: 13 fios/M2, formato: circular, tipo: queijo, características adicionais: altamente absorvente, cor branco, 8 camadas e dobras. Embalagem individual contendo externamente dados de identificação e procedência, prazo de validade.</v>
      </c>
      <c r="E60" s="4" t="str">
        <f>'APÊNDICE II-MEMÓRIA DE CÁLCULO'!E62</f>
        <v>UNIDADE</v>
      </c>
      <c r="F60" s="10">
        <f>'APÊNDICE II-MEMÓRIA DE CÁLCULO'!P62</f>
        <v>20</v>
      </c>
      <c r="G60" s="6">
        <f>'APÊNDICE III - MAPA DE PREÇOS'!I60</f>
        <v>108</v>
      </c>
      <c r="H60" s="6">
        <f t="shared" si="2"/>
        <v>2160</v>
      </c>
    </row>
    <row r="61" spans="1:8" ht="66" x14ac:dyDescent="0.25">
      <c r="A61" s="14">
        <v>57</v>
      </c>
      <c r="B61" s="4">
        <f>'APÊNDICE II-MEMÓRIA DE CÁLCULO'!B63</f>
        <v>12411</v>
      </c>
      <c r="C61" s="4">
        <f>'APÊNDICE II-MEMÓRIA DE CÁLCULO'!C63</f>
        <v>230811</v>
      </c>
      <c r="D61" s="5" t="str">
        <f>'APÊNDICE II-MEMÓRIA DE CÁLCULO'!D63</f>
        <v>Gel, aplicação: ECG, eletrocondutor para eletrocardiograma, capacidade: frasco com 100G, características adicionais: embalagem contendo externamente dados de identificação e procedência, lote, prazo de validade e registro em órgão competente.</v>
      </c>
      <c r="E61" s="4" t="str">
        <f>'APÊNDICE II-MEMÓRIA DE CÁLCULO'!E63</f>
        <v>FRASCO</v>
      </c>
      <c r="F61" s="10">
        <f>'APÊNDICE II-MEMÓRIA DE CÁLCULO'!P63</f>
        <v>24</v>
      </c>
      <c r="G61" s="6">
        <f>'APÊNDICE III - MAPA DE PREÇOS'!I61</f>
        <v>1.81</v>
      </c>
      <c r="H61" s="6">
        <f t="shared" si="2"/>
        <v>43.44</v>
      </c>
    </row>
    <row r="62" spans="1:8" ht="99" x14ac:dyDescent="0.25">
      <c r="A62" s="14">
        <v>58</v>
      </c>
      <c r="B62" s="4">
        <f>'APÊNDICE II-MEMÓRIA DE CÁLCULO'!B64</f>
        <v>12412</v>
      </c>
      <c r="C62" s="4">
        <f>'APÊNDICE II-MEMÓRIA DE CÁLCULO'!C64</f>
        <v>332346</v>
      </c>
      <c r="D62" s="5" t="str">
        <f>'APÊNDICE II-MEMÓRIA DE CÁLCULO'!D64</f>
        <v>Indicador químico, classe: 5, tipo: integrador, tipo uso: interno, apresentação: caixa com pacotes com 250 unidades, características adicionais: integrador em conformidade com ISSO 11140-1, que possibilita a monitorização das condições de esterilização às misturas de gás óxido de etileno, no interior das embalagens, embalagem constando os dados de identificação e registro em órgão competente.</v>
      </c>
      <c r="E62" s="4" t="str">
        <f>'APÊNDICE II-MEMÓRIA DE CÁLCULO'!E64</f>
        <v>CAIXA</v>
      </c>
      <c r="F62" s="10">
        <f>'APÊNDICE II-MEMÓRIA DE CÁLCULO'!P64</f>
        <v>161</v>
      </c>
      <c r="G62" s="6">
        <f>'APÊNDICE III - MAPA DE PREÇOS'!I62</f>
        <v>150.94999999999999</v>
      </c>
      <c r="H62" s="6">
        <f t="shared" si="2"/>
        <v>24302.949999999997</v>
      </c>
    </row>
    <row r="63" spans="1:8" ht="84" customHeight="1" x14ac:dyDescent="0.25">
      <c r="A63" s="14">
        <v>59</v>
      </c>
      <c r="B63" s="4">
        <f>'APÊNDICE II-MEMÓRIA DE CÁLCULO'!B65</f>
        <v>12413</v>
      </c>
      <c r="C63" s="4" t="str">
        <f>'APÊNDICE II-MEMÓRIA DE CÁLCULO'!C65</f>
        <v>-</v>
      </c>
      <c r="D63" s="5" t="str">
        <f>'APÊNDICE II-MEMÓRIA DE CÁLCULO'!D65</f>
        <v>Imobilizador apoio lateral de cabeça, material: polietileno de alta densidade e revestido com espuma macia tipo EVA, dimensões: 25 cm x 0,9 cm x 16 cm, características adicionais: fixador exclusivo na região frontal, regulagem em velcro, possui cintos imobilizadores reguláveis, registro em órgão competente.</v>
      </c>
      <c r="E63" s="4" t="str">
        <f>'APÊNDICE II-MEMÓRIA DE CÁLCULO'!E65</f>
        <v>UNIDADE</v>
      </c>
      <c r="F63" s="10">
        <f>'APÊNDICE II-MEMÓRIA DE CÁLCULO'!P65</f>
        <v>10</v>
      </c>
      <c r="G63" s="6">
        <f>'APÊNDICE III - MAPA DE PREÇOS'!I63</f>
        <v>145.44999999999999</v>
      </c>
      <c r="H63" s="6">
        <f t="shared" si="2"/>
        <v>1454.5</v>
      </c>
    </row>
    <row r="64" spans="1:8" ht="84" customHeight="1" x14ac:dyDescent="0.25">
      <c r="A64" s="14">
        <v>60</v>
      </c>
      <c r="B64" s="4">
        <f>'APÊNDICE II-MEMÓRIA DE CÁLCULO'!B66</f>
        <v>12414</v>
      </c>
      <c r="C64" s="4">
        <f>'APÊNDICE II-MEMÓRIA DE CÁLCULO'!C66</f>
        <v>398705</v>
      </c>
      <c r="D64" s="5" t="str">
        <f>'APÊNDICE II-MEMÓRIA DE CÁLCULO'!D66</f>
        <v>Iodopovidona (Pvpi), 1000ml, forma farmacêutica: solução degermante, concentração: a 10%, características adicionais: Iodo disponível associado a lauril éter sulfato de sódio. Embalagem cor âmbar contendo externamente dados de identificação e procedência, lote, prazo de validade e registro em órgão competente.</v>
      </c>
      <c r="E64" s="4" t="str">
        <f>'APÊNDICE II-MEMÓRIA DE CÁLCULO'!E66</f>
        <v>FRASCO</v>
      </c>
      <c r="F64" s="10">
        <f>'APÊNDICE II-MEMÓRIA DE CÁLCULO'!P66</f>
        <v>32</v>
      </c>
      <c r="G64" s="6">
        <f>'APÊNDICE III - MAPA DE PREÇOS'!I64</f>
        <v>80.97</v>
      </c>
      <c r="H64" s="6">
        <f t="shared" si="2"/>
        <v>2591.04</v>
      </c>
    </row>
    <row r="65" spans="1:8" ht="148.5" x14ac:dyDescent="0.25">
      <c r="A65" s="14">
        <v>61</v>
      </c>
      <c r="B65" s="4">
        <f>'APÊNDICE II-MEMÓRIA DE CÁLCULO'!B67</f>
        <v>12417</v>
      </c>
      <c r="C65" s="4" t="str">
        <f>'APÊNDICE II-MEMÓRIA DE CÁLCULO'!C67</f>
        <v>-</v>
      </c>
      <c r="D65" s="5" t="str">
        <f>'APÊNDICE II-MEMÓRIA DE CÁLCULO'!D67</f>
        <v>Kit máscara de venturi, tamanho: adulto, material: PVC leitoso com umidificador e máscara em PVC rígido, características adicionais: para uso contínuo de oxigênio medicinal, e adaptador para uso com umidificador, acompanha copo resistente para auxiliar no uso de medicamentos com a função de umidificar a inalação, itens inclusos: 01 máscara para nebulização com adaptador, 1 metro de mangueira e 01 frascos de umidificador com capacidade para 250ml. Embalagem constando externamente identificação, procedência, data de fabricação, prazo de validade e registro em órgão competente.</v>
      </c>
      <c r="E65" s="4" t="str">
        <f>'APÊNDICE II-MEMÓRIA DE CÁLCULO'!E67</f>
        <v>KIT</v>
      </c>
      <c r="F65" s="10">
        <f>'APÊNDICE II-MEMÓRIA DE CÁLCULO'!P67</f>
        <v>50</v>
      </c>
      <c r="G65" s="6">
        <f>'APÊNDICE III - MAPA DE PREÇOS'!I65</f>
        <v>20.43</v>
      </c>
      <c r="H65" s="6">
        <f t="shared" si="2"/>
        <v>1021.5</v>
      </c>
    </row>
    <row r="66" spans="1:8" ht="75.599999999999994" customHeight="1" x14ac:dyDescent="0.25">
      <c r="A66" s="14">
        <v>62</v>
      </c>
      <c r="B66" s="4">
        <f>'APÊNDICE II-MEMÓRIA DE CÁLCULO'!B68</f>
        <v>12419</v>
      </c>
      <c r="C66" s="4">
        <f>'APÊNDICE II-MEMÓRIA DE CÁLCULO'!C68</f>
        <v>405738</v>
      </c>
      <c r="D66" s="5" t="str">
        <f>'APÊNDICE II-MEMÓRIA DE CÁLCULO'!D68</f>
        <v>Kit completo para a realização do exame papanicolau, tamanho: P, características adicionais: não estéril, kit contendo 1 espátula de Ayres, 1 escova cervical, 1 lâmina de vidro, 1 caixa porta-lâminas, 1 par de luvas e 1 espéculo tamanho P.</v>
      </c>
      <c r="E66" s="4" t="str">
        <f>'APÊNDICE II-MEMÓRIA DE CÁLCULO'!E68</f>
        <v>UNIDADE</v>
      </c>
      <c r="F66" s="10">
        <f>'APÊNDICE II-MEMÓRIA DE CÁLCULO'!P68</f>
        <v>594</v>
      </c>
      <c r="G66" s="6">
        <f>'APÊNDICE III - MAPA DE PREÇOS'!I66</f>
        <v>6.18</v>
      </c>
      <c r="H66" s="6">
        <f t="shared" si="2"/>
        <v>3670.9199999999996</v>
      </c>
    </row>
    <row r="67" spans="1:8" ht="75.599999999999994" customHeight="1" x14ac:dyDescent="0.25">
      <c r="A67" s="14">
        <v>63</v>
      </c>
      <c r="B67" s="4">
        <f>'APÊNDICE II-MEMÓRIA DE CÁLCULO'!B69</f>
        <v>12420</v>
      </c>
      <c r="C67" s="4">
        <f>'APÊNDICE II-MEMÓRIA DE CÁLCULO'!C69</f>
        <v>405739</v>
      </c>
      <c r="D67" s="5" t="str">
        <f>'APÊNDICE II-MEMÓRIA DE CÁLCULO'!D69</f>
        <v>Kit completo para a realização do exame papanicolau, tamanho: M, características adicionais: não estéril, kit contendo 1 espátula de Ayres, 1 escova cervical, 1 lâmina de vidro, 1 caixa porta-lâminas, 1 par de luvas e 1 espéculo tamanho M.</v>
      </c>
      <c r="E67" s="4" t="str">
        <f>'APÊNDICE II-MEMÓRIA DE CÁLCULO'!E69</f>
        <v>UNIDADE</v>
      </c>
      <c r="F67" s="10">
        <f>'APÊNDICE II-MEMÓRIA DE CÁLCULO'!P69</f>
        <v>1860</v>
      </c>
      <c r="G67" s="6">
        <f>'APÊNDICE III - MAPA DE PREÇOS'!I67</f>
        <v>6.7</v>
      </c>
      <c r="H67" s="6">
        <f t="shared" si="2"/>
        <v>12462</v>
      </c>
    </row>
    <row r="68" spans="1:8" ht="75.599999999999994" customHeight="1" x14ac:dyDescent="0.25">
      <c r="A68" s="14">
        <v>64</v>
      </c>
      <c r="B68" s="4">
        <f>'APÊNDICE II-MEMÓRIA DE CÁLCULO'!B70</f>
        <v>12421</v>
      </c>
      <c r="C68" s="4">
        <f>'APÊNDICE II-MEMÓRIA DE CÁLCULO'!C70</f>
        <v>405740</v>
      </c>
      <c r="D68" s="5" t="str">
        <f>'APÊNDICE II-MEMÓRIA DE CÁLCULO'!D70</f>
        <v>Kit completo para a realização do exame papanicolau, tamanho: G, características adicionais: não estéril, kit contendo 1 espátula de Ayres, 1 escova cervical, 1 lâmina de vidro, 1 caixa porta-lâminas, 1 par de luvas e 1 espéculo tamanho G.</v>
      </c>
      <c r="E68" s="4" t="str">
        <f>'APÊNDICE II-MEMÓRIA DE CÁLCULO'!E70</f>
        <v>UNIDADE</v>
      </c>
      <c r="F68" s="10">
        <f>'APÊNDICE II-MEMÓRIA DE CÁLCULO'!P70</f>
        <v>561</v>
      </c>
      <c r="G68" s="6">
        <f>'APÊNDICE III - MAPA DE PREÇOS'!I68</f>
        <v>6.74</v>
      </c>
      <c r="H68" s="6">
        <f t="shared" si="2"/>
        <v>3781.1400000000003</v>
      </c>
    </row>
    <row r="69" spans="1:8" ht="33" x14ac:dyDescent="0.25">
      <c r="A69" s="14">
        <v>65</v>
      </c>
      <c r="B69" s="4">
        <f>'APÊNDICE II-MEMÓRIA DE CÁLCULO'!B71</f>
        <v>12434</v>
      </c>
      <c r="C69" s="4">
        <f>'APÊNDICE II-MEMÓRIA DE CÁLCULO'!C71</f>
        <v>468644</v>
      </c>
      <c r="D69" s="5" t="str">
        <f>'APÊNDICE II-MEMÓRIA DE CÁLCULO'!D71</f>
        <v>Lâmpada laringoscópio, tensão nominal: 2,5 V, tipo: led, aplicação: rosca grande universal.</v>
      </c>
      <c r="E69" s="4" t="str">
        <f>'APÊNDICE II-MEMÓRIA DE CÁLCULO'!E71</f>
        <v>UNIDADE</v>
      </c>
      <c r="F69" s="10">
        <f>'APÊNDICE II-MEMÓRIA DE CÁLCULO'!P71</f>
        <v>6</v>
      </c>
      <c r="G69" s="6">
        <f>'APÊNDICE III - MAPA DE PREÇOS'!I69</f>
        <v>41.31</v>
      </c>
      <c r="H69" s="6">
        <f t="shared" si="2"/>
        <v>247.86</v>
      </c>
    </row>
    <row r="70" spans="1:8" ht="66" x14ac:dyDescent="0.25">
      <c r="A70" s="14">
        <v>66</v>
      </c>
      <c r="B70" s="4">
        <f>'APÊNDICE II-MEMÓRIA DE CÁLCULO'!B72</f>
        <v>12435</v>
      </c>
      <c r="C70" s="4" t="str">
        <f>'APÊNDICE II-MEMÓRIA DE CÁLCULO'!C72</f>
        <v>-</v>
      </c>
      <c r="D70" s="5" t="str">
        <f>'APÊNDICE II-MEMÓRIA DE CÁLCULO'!D72</f>
        <v>Localizador de veias, tipo: portátil (scanner venoso), alimentação: pilha alcalinas tipo AA, características adicionais: LEDs na cor vermelha, utilizado para facilitar e otimizar a busca venosa em pacientes, embalagem contendo 02 pilhas alcalinas já inclusas no tamanho AA.</v>
      </c>
      <c r="E70" s="4" t="str">
        <f>'APÊNDICE II-MEMÓRIA DE CÁLCULO'!E72</f>
        <v>UNIDADE</v>
      </c>
      <c r="F70" s="10">
        <f>'APÊNDICE II-MEMÓRIA DE CÁLCULO'!P72</f>
        <v>3</v>
      </c>
      <c r="G70" s="6">
        <f>'APÊNDICE III - MAPA DE PREÇOS'!I70</f>
        <v>338.67</v>
      </c>
      <c r="H70" s="6">
        <f t="shared" si="2"/>
        <v>1016.01</v>
      </c>
    </row>
    <row r="71" spans="1:8" ht="147" customHeight="1" x14ac:dyDescent="0.25">
      <c r="A71" s="14">
        <v>67</v>
      </c>
      <c r="B71" s="4">
        <f>'APÊNDICE II-MEMÓRIA DE CÁLCULO'!B73</f>
        <v>12444</v>
      </c>
      <c r="C71" s="4" t="str">
        <f>'APÊNDICE II-MEMÓRIA DE CÁLCULO'!C73</f>
        <v>-</v>
      </c>
      <c r="D71" s="5" t="str">
        <f>'APÊNDICE II-MEMÓRIA DE CÁLCULO'!D73</f>
        <v>Máscara com reservatório de não reinalação adulto; Aplicação: Sistema de liberação de oxigênio, em alto fluxo. Máscara de não reinalação; com reservatório; transparente; vinil suave e claro para o conforto do paciente e fácil visualização; completa, com tubo de suprimento de oxigênio de 2,10 m; presilha ajustável de nariz que assegura uma fixação confortável. Válvula de segurança de baixa resistência previne a reutilização do ar expirado e permite o escape de gás exalado; tamanho adulto.</v>
      </c>
      <c r="E71" s="4" t="str">
        <f>'APÊNDICE II-MEMÓRIA DE CÁLCULO'!E73</f>
        <v>ROLO</v>
      </c>
      <c r="F71" s="10">
        <f>'APÊNDICE II-MEMÓRIA DE CÁLCULO'!P73</f>
        <v>70</v>
      </c>
      <c r="G71" s="6">
        <f>'APÊNDICE III - MAPA DE PREÇOS'!I71</f>
        <v>19.8</v>
      </c>
      <c r="H71" s="6">
        <f t="shared" si="2"/>
        <v>1386</v>
      </c>
    </row>
    <row r="72" spans="1:8" ht="147" customHeight="1" x14ac:dyDescent="0.25">
      <c r="A72" s="14">
        <v>68</v>
      </c>
      <c r="B72" s="4">
        <f>'APÊNDICE II-MEMÓRIA DE CÁLCULO'!B74</f>
        <v>12445</v>
      </c>
      <c r="C72" s="4" t="str">
        <f>'APÊNDICE II-MEMÓRIA DE CÁLCULO'!C74</f>
        <v>-</v>
      </c>
      <c r="D72" s="5" t="str">
        <f>'APÊNDICE II-MEMÓRIA DE CÁLCULO'!D74</f>
        <v>Máscara com reservatório de não reinalação infantil; Aplicação: Sistema de liberação de oxigênio, em alto fluxo. Máscara de não reinalação; com reservatório; transparente; vinil suave e claro para o conforto do paciente e fácil visualização; completa, com tubo de suprimento de oxigênio de 2,10 m; presilha ajustável de nariz que assegura uma fixação confortável. Válvula de segurança de baixa resistência previne a reutilização do ar expirado e permite o escape de gás exalado; tamanho pediátrico.</v>
      </c>
      <c r="E72" s="4" t="str">
        <f>'APÊNDICE II-MEMÓRIA DE CÁLCULO'!E74</f>
        <v>PACOTE</v>
      </c>
      <c r="F72" s="10">
        <f>'APÊNDICE II-MEMÓRIA DE CÁLCULO'!P74</f>
        <v>60</v>
      </c>
      <c r="G72" s="6">
        <f>'APÊNDICE III - MAPA DE PREÇOS'!I72</f>
        <v>14.84</v>
      </c>
      <c r="H72" s="6">
        <f t="shared" si="2"/>
        <v>890.4</v>
      </c>
    </row>
    <row r="73" spans="1:8" ht="49.5" x14ac:dyDescent="0.25">
      <c r="A73" s="14">
        <v>69</v>
      </c>
      <c r="B73" s="4">
        <f>'APÊNDICE II-MEMÓRIA DE CÁLCULO'!B75</f>
        <v>12451</v>
      </c>
      <c r="C73" s="4">
        <f>'APÊNDICE II-MEMÓRIA DE CÁLCULO'!C75</f>
        <v>411867</v>
      </c>
      <c r="D73" s="5" t="str">
        <f>'APÊNDICE II-MEMÓRIA DE CÁLCULO'!D75</f>
        <v>Maca de resgate, tipo: prancha, material: polietileno, capacidade de carga: mínimo de 150 KG, componentes: com cintos, pegadores amplos, rígida, leve e confortável, dimensões mínimas: 40 cm de largura.</v>
      </c>
      <c r="E73" s="4" t="str">
        <f>'APÊNDICE II-MEMÓRIA DE CÁLCULO'!E75</f>
        <v>UNIDADE</v>
      </c>
      <c r="F73" s="10">
        <f>'APÊNDICE II-MEMÓRIA DE CÁLCULO'!P75</f>
        <v>3</v>
      </c>
      <c r="G73" s="6">
        <f>'APÊNDICE III - MAPA DE PREÇOS'!I73</f>
        <v>1734.84</v>
      </c>
      <c r="H73" s="6">
        <f t="shared" si="2"/>
        <v>5204.5199999999995</v>
      </c>
    </row>
    <row r="74" spans="1:8" ht="49.5" x14ac:dyDescent="0.25">
      <c r="A74" s="14">
        <v>70</v>
      </c>
      <c r="B74" s="4">
        <f>'APÊNDICE II-MEMÓRIA DE CÁLCULO'!B76</f>
        <v>12454</v>
      </c>
      <c r="C74" s="4">
        <f>'APÊNDICE II-MEMÓRIA DE CÁLCULO'!C76</f>
        <v>224806</v>
      </c>
      <c r="D74" s="5" t="str">
        <f>'APÊNDICE II-MEMÓRIA DE CÁLCULO'!D76</f>
        <v>Oxímetro digital de pulso, tipo: portátil, características adicionais: medidor de pulsação e oxigenação, alimentado por pilha, de baixo consumo, acompanha capa protetora em silicone e estojo para armazenamento, visor em LED.</v>
      </c>
      <c r="E74" s="4" t="str">
        <f>'APÊNDICE II-MEMÓRIA DE CÁLCULO'!E76</f>
        <v>UNIDADE</v>
      </c>
      <c r="F74" s="10">
        <f>'APÊNDICE II-MEMÓRIA DE CÁLCULO'!P76</f>
        <v>36</v>
      </c>
      <c r="G74" s="6">
        <f>'APÊNDICE III - MAPA DE PREÇOS'!I74</f>
        <v>86.39</v>
      </c>
      <c r="H74" s="6">
        <f t="shared" si="2"/>
        <v>3110.04</v>
      </c>
    </row>
    <row r="75" spans="1:8" ht="115.5" x14ac:dyDescent="0.25">
      <c r="A75" s="14">
        <v>71</v>
      </c>
      <c r="B75" s="4">
        <f>'APÊNDICE II-MEMÓRIA DE CÁLCULO'!B77</f>
        <v>12458</v>
      </c>
      <c r="C75" s="4">
        <f>'APÊNDICE II-MEMÓRIA DE CÁLCULO'!C77</f>
        <v>12458</v>
      </c>
      <c r="D75" s="5" t="str">
        <f>'APÊNDICE II-MEMÓRIA DE CÁLCULO'!D77</f>
        <v>Perfurador de membrana amniótica, material: plástico resistente, dimensões mínimas: 25 cm de comprimento, esterilidade: estéril, descartável, características adicionais: embalagem individual em papel grau cirúrgico ou filme termoplástico confeccionada sem rebarbas no acabamento, embalagem individual em papel grau cirúrgico, esterilizado a óxido de etileno. Embalagem contendo dados de identificação, procedência, lote, validade e registro em órgão competente</v>
      </c>
      <c r="E75" s="4" t="str">
        <f>'APÊNDICE II-MEMÓRIA DE CÁLCULO'!E77</f>
        <v>UNIDADE</v>
      </c>
      <c r="F75" s="10">
        <f>'APÊNDICE II-MEMÓRIA DE CÁLCULO'!P77</f>
        <v>100</v>
      </c>
      <c r="G75" s="6">
        <f>'APÊNDICE III - MAPA DE PREÇOS'!I75</f>
        <v>4.3</v>
      </c>
      <c r="H75" s="6">
        <f t="shared" ref="H75:H95" si="3">F75*G75</f>
        <v>430</v>
      </c>
    </row>
    <row r="76" spans="1:8" ht="166.9" customHeight="1" x14ac:dyDescent="0.25">
      <c r="A76" s="14">
        <v>72</v>
      </c>
      <c r="B76" s="4">
        <f>'APÊNDICE II-MEMÓRIA DE CÁLCULO'!B78</f>
        <v>12461</v>
      </c>
      <c r="C76" s="4" t="str">
        <f>'APÊNDICE II-MEMÓRIA DE CÁLCULO'!C78</f>
        <v>-</v>
      </c>
      <c r="D76" s="5" t="str">
        <f>'APÊNDICE II-MEMÓRIA DE CÁLCULO'!D78</f>
        <v>Papel grau cirúrgico, 100mm x 100m. Embalagem tubular para esterilização, embalagem tubular descartável termoselável para esterilização de material médico-hospitalar em autoclave a vapor ou óxido de etileno medindo 100mm x100 m em dupla face, sendo uma das faces em papel grau cirúrgico, isento de furos, rasgos, rugas, manchas, substâncias tóxicas, corantes, odores desagradáveis quando úmido ou seco, resistência ao calor em ambas as faces até 140ºC a embalagem deve apresentar número de lote impresso, número de registro na ANVISA, data de fabricação, validade, nome do fabricante.</v>
      </c>
      <c r="E76" s="4" t="str">
        <f>'APÊNDICE II-MEMÓRIA DE CÁLCULO'!E78</f>
        <v>ROLO</v>
      </c>
      <c r="F76" s="10">
        <f>'APÊNDICE II-MEMÓRIA DE CÁLCULO'!P78</f>
        <v>19</v>
      </c>
      <c r="G76" s="6">
        <f>'APÊNDICE III - MAPA DE PREÇOS'!I76</f>
        <v>69.3</v>
      </c>
      <c r="H76" s="6">
        <f t="shared" si="3"/>
        <v>1316.7</v>
      </c>
    </row>
    <row r="77" spans="1:8" ht="166.9" customHeight="1" x14ac:dyDescent="0.25">
      <c r="A77" s="14">
        <v>73</v>
      </c>
      <c r="B77" s="4">
        <f>'APÊNDICE II-MEMÓRIA DE CÁLCULO'!B79</f>
        <v>12464</v>
      </c>
      <c r="C77" s="4" t="str">
        <f>'APÊNDICE II-MEMÓRIA DE CÁLCULO'!C79</f>
        <v>-</v>
      </c>
      <c r="D77" s="5" t="str">
        <f>'APÊNDICE II-MEMÓRIA DE CÁLCULO'!D79</f>
        <v>Papel grau cirúrgico, 300 mm x 100m. Embalagem tubular descartável termoselável para esterilização de material médico-hospitalar em autoclave a vapor ou óxido de etileno medindo 300mm x 100m em dupla face, sendo uma das faces em papel grau cirúrgico, isento de furos, rasgos, rugas, manchas, substâncias tóxicas, corantes, odores desagradáveis quando úmido ou seco, resistência ao calor em ambas as faces até 140º c. a embalagem deve apresentar número de lote impresso, número de registro na ANVISA, data de fabricação, validade, nome do fabricante</v>
      </c>
      <c r="E77" s="4" t="str">
        <f>'APÊNDICE II-MEMÓRIA DE CÁLCULO'!E79</f>
        <v>ROLO</v>
      </c>
      <c r="F77" s="10">
        <f>'APÊNDICE II-MEMÓRIA DE CÁLCULO'!P79</f>
        <v>25</v>
      </c>
      <c r="G77" s="6">
        <f>'APÊNDICE III - MAPA DE PREÇOS'!I77</f>
        <v>216.98</v>
      </c>
      <c r="H77" s="6">
        <f t="shared" si="3"/>
        <v>5424.5</v>
      </c>
    </row>
    <row r="78" spans="1:8" ht="109.15" customHeight="1" x14ac:dyDescent="0.25">
      <c r="A78" s="14">
        <v>74</v>
      </c>
      <c r="B78" s="4">
        <f>'APÊNDICE II-MEMÓRIA DE CÁLCULO'!B80</f>
        <v>12480</v>
      </c>
      <c r="C78" s="4">
        <f>'APÊNDICE II-MEMÓRIA DE CÁLCULO'!C80</f>
        <v>413334</v>
      </c>
      <c r="D78" s="5" t="str">
        <f>'APÊNDICE II-MEMÓRIA DE CÁLCULO'!D80</f>
        <v>Pinça clínica, aplicação: para algodão, tamanho: Nº 17, material: aço inoxidável, esterilidade: autoclavável, características adicionais: utilizada para realização de curativos e desinfecção de feridas em pacientes com ferimentos contaminados, embalagem plástica individual, constando os dados de identificação, e registro em órgão competente.</v>
      </c>
      <c r="E78" s="4" t="str">
        <f>'APÊNDICE II-MEMÓRIA DE CÁLCULO'!E80</f>
        <v>UNIDADE</v>
      </c>
      <c r="F78" s="10">
        <f>'APÊNDICE II-MEMÓRIA DE CÁLCULO'!P80</f>
        <v>50</v>
      </c>
      <c r="G78" s="6">
        <f>'APÊNDICE III - MAPA DE PREÇOS'!I78</f>
        <v>24.3</v>
      </c>
      <c r="H78" s="6">
        <f t="shared" si="3"/>
        <v>1215</v>
      </c>
    </row>
    <row r="79" spans="1:8" ht="109.15" customHeight="1" x14ac:dyDescent="0.25">
      <c r="A79" s="14">
        <v>75</v>
      </c>
      <c r="B79" s="4">
        <f>'APÊNDICE II-MEMÓRIA DE CÁLCULO'!B81</f>
        <v>12481</v>
      </c>
      <c r="C79" s="4">
        <f>'APÊNDICE II-MEMÓRIA DE CÁLCULO'!C81</f>
        <v>339561</v>
      </c>
      <c r="D79" s="5" t="str">
        <f>'APÊNDICE II-MEMÓRIA DE CÁLCULO'!D81</f>
        <v>Reagente para diagnóstico clínico, tipo: uroanálise, apresentação: tira, caixa com 150 unidades, características adicionais: tiras reativas que possuem 11 áreas para a determinação rápida de: sangue, urobilinogênio, bilirrubina, proteínas, nitrito, corpos cetônicos, ácido ascórbico, glicose, pH, densidade e leucócitos em amostras de urina. Em embalagem contendo externamente dados de identificação e procedência.</v>
      </c>
      <c r="E79" s="4" t="str">
        <f>'APÊNDICE II-MEMÓRIA DE CÁLCULO'!E81</f>
        <v>CAIXA</v>
      </c>
      <c r="F79" s="10">
        <f>'APÊNDICE II-MEMÓRIA DE CÁLCULO'!P81</f>
        <v>20</v>
      </c>
      <c r="G79" s="6">
        <f>'APÊNDICE III - MAPA DE PREÇOS'!I79</f>
        <v>84.8</v>
      </c>
      <c r="H79" s="6">
        <f t="shared" si="3"/>
        <v>1696</v>
      </c>
    </row>
    <row r="80" spans="1:8" ht="171.6" customHeight="1" x14ac:dyDescent="0.25">
      <c r="A80" s="14">
        <v>76</v>
      </c>
      <c r="B80" s="4">
        <f>'APÊNDICE II-MEMÓRIA DE CÁLCULO'!B82</f>
        <v>12488</v>
      </c>
      <c r="C80" s="4">
        <f>'APÊNDICE II-MEMÓRIA DE CÁLCULO'!C82</f>
        <v>417796</v>
      </c>
      <c r="D80" s="5" t="str">
        <f>'APÊNDICE II-MEMÓRIA DE CÁLCULO'!D82</f>
        <v>Seringa, capacidade: 10ML, com agulha, tipo uso: descartável, material: confeccionada em plástico transparente, características adicionais: de encaixe não rosqueado, atóxico, apirogênico, cilíndrico com escala de graduação visível, com anel de retenção, flange com formato adequado: êmbolo com pistão lubrificado, agulha deve estar inserida na embalagem da seringa, estéril, em embalagem individual de papel grau cirúrgico e/ou com filme termoplástico, com abertura em pétala, constando externamente dados de identificação e procedência, data e tipo da esterilização, prazo de validade e registro em órgão competente</v>
      </c>
      <c r="E80" s="4" t="str">
        <f>'APÊNDICE II-MEMÓRIA DE CÁLCULO'!E82</f>
        <v>UNIDADE</v>
      </c>
      <c r="F80" s="10">
        <f>'APÊNDICE II-MEMÓRIA DE CÁLCULO'!P82</f>
        <v>49140</v>
      </c>
      <c r="G80" s="6">
        <f>'APÊNDICE III - MAPA DE PREÇOS'!I80</f>
        <v>0.55000000000000004</v>
      </c>
      <c r="H80" s="6">
        <f t="shared" si="3"/>
        <v>27027.000000000004</v>
      </c>
    </row>
    <row r="81" spans="1:8" ht="171.6" customHeight="1" x14ac:dyDescent="0.25">
      <c r="A81" s="14">
        <v>77</v>
      </c>
      <c r="B81" s="4">
        <f>'APÊNDICE II-MEMÓRIA DE CÁLCULO'!B83</f>
        <v>12490</v>
      </c>
      <c r="C81" s="4">
        <f>'APÊNDICE II-MEMÓRIA DE CÁLCULO'!C83</f>
        <v>436040</v>
      </c>
      <c r="D81" s="5" t="str">
        <f>'APÊNDICE II-MEMÓRIA DE CÁLCULO'!D83</f>
        <v>Sonda de trato urinário, modelo: Foley, tamanho: N°08, 02 vias, com balão 30cc, material: borracha natural, de formato adequado, siliconada, características adicionais: com anti-incrustante, ponta proximal arredondada, com dois orifícios grandes, arredondados e lisos, o número da sonda e a capacidade do balão deverão estar estampados em local visível e permanente, estéril. Embalagem individual de papel grau cirúrgico e/ou filme termoplástico, contendo dados de identificação e procedência, data e tipo de esterilização, prazo de validade e registro em órgão competente.</v>
      </c>
      <c r="E81" s="4" t="str">
        <f>'APÊNDICE II-MEMÓRIA DE CÁLCULO'!E83</f>
        <v>UNIDADE</v>
      </c>
      <c r="F81" s="10">
        <f>'APÊNDICE II-MEMÓRIA DE CÁLCULO'!P83</f>
        <v>100</v>
      </c>
      <c r="G81" s="6">
        <f>'APÊNDICE III - MAPA DE PREÇOS'!I81</f>
        <v>3.54</v>
      </c>
      <c r="H81" s="6">
        <f t="shared" si="3"/>
        <v>354</v>
      </c>
    </row>
    <row r="82" spans="1:8" ht="171.6" customHeight="1" x14ac:dyDescent="0.25">
      <c r="A82" s="14">
        <v>78</v>
      </c>
      <c r="B82" s="4">
        <f>'APÊNDICE II-MEMÓRIA DE CÁLCULO'!B84</f>
        <v>12491</v>
      </c>
      <c r="C82" s="4">
        <f>'APÊNDICE II-MEMÓRIA DE CÁLCULO'!C84</f>
        <v>436000</v>
      </c>
      <c r="D82" s="5" t="str">
        <f>'APÊNDICE II-MEMÓRIA DE CÁLCULO'!D84</f>
        <v>Sonda de trato urinário, modelo: Foley, tamanho: N°10, 02 vias, com balão 30cc, material: borracha natural, de formato adequado, siliconada, características adicionais: com anti-incrustante, ponta proximal arredondada, com dois orifícios grandes, arredondados e lisos, o número da sonda e a capacidade do balão deverão estar estampados em local visível e permanente, estéril. Embalagem individual de papel grau cirúrgico e/ou filme termoplástico, contendo dados de identificação e procedência, data e tipo de esterilização, prazo de validade e registro em órgão competente.</v>
      </c>
      <c r="E82" s="4" t="str">
        <f>'APÊNDICE II-MEMÓRIA DE CÁLCULO'!E84</f>
        <v>UNIDADE</v>
      </c>
      <c r="F82" s="10">
        <f>'APÊNDICE II-MEMÓRIA DE CÁLCULO'!P84</f>
        <v>60</v>
      </c>
      <c r="G82" s="6">
        <f>'APÊNDICE III - MAPA DE PREÇOS'!I82</f>
        <v>5.53</v>
      </c>
      <c r="H82" s="6">
        <f t="shared" si="3"/>
        <v>331.8</v>
      </c>
    </row>
    <row r="83" spans="1:8" ht="132" x14ac:dyDescent="0.25">
      <c r="A83" s="14">
        <v>79</v>
      </c>
      <c r="B83" s="4">
        <f>'APÊNDICE II-MEMÓRIA DE CÁLCULO'!B85</f>
        <v>12492</v>
      </c>
      <c r="C83" s="4">
        <f>'APÊNDICE II-MEMÓRIA DE CÁLCULO'!C85</f>
        <v>436002</v>
      </c>
      <c r="D83" s="5" t="str">
        <f>'APÊNDICE II-MEMÓRIA DE CÁLCULO'!D85</f>
        <v>Sonda de trato urinário, modelo: Foley, tamanho: N°14, 02 vias, com balão 30cc, material: borracha natural, de formato adequado, siliconada, características adicionais: com anti-incrustante, ponta proximal arredondada, com dois orifícios grandes, arredondados e lisos, o número da sonda e a capacidade do balão deverão estar estampados em local visível e permanente, estéril. Embalagem individual de papel grau cirúrgico e/ou filme termoplástico, contendo dados de identificação e procedência, data e tipo de esterilização, prazo de validade e registro em órgão competente.</v>
      </c>
      <c r="E83" s="4" t="str">
        <f>'APÊNDICE II-MEMÓRIA DE CÁLCULO'!E85</f>
        <v>UNIDADE</v>
      </c>
      <c r="F83" s="10">
        <f>'APÊNDICE II-MEMÓRIA DE CÁLCULO'!P85</f>
        <v>78</v>
      </c>
      <c r="G83" s="6">
        <f>'APÊNDICE III - MAPA DE PREÇOS'!I83</f>
        <v>5.79</v>
      </c>
      <c r="H83" s="6">
        <f t="shared" si="3"/>
        <v>451.62</v>
      </c>
    </row>
    <row r="84" spans="1:8" ht="132" x14ac:dyDescent="0.25">
      <c r="A84" s="14">
        <v>80</v>
      </c>
      <c r="B84" s="4">
        <f>'APÊNDICE II-MEMÓRIA DE CÁLCULO'!B86</f>
        <v>12494</v>
      </c>
      <c r="C84" s="4">
        <f>'APÊNDICE II-MEMÓRIA DE CÁLCULO'!C86</f>
        <v>436001</v>
      </c>
      <c r="D84" s="5" t="str">
        <f>'APÊNDICE II-MEMÓRIA DE CÁLCULO'!D86</f>
        <v>Sonda de trato urinário, modelo: Foley, tamanho: N°12, 02 vias, com balão 30cc, material: borracha natural, de formato adequado, siliconada, características adicionais: com anti-incrustante, ponta proximal arredondada, com dois orifícios grandes, arredondados e lisos, o número da sonda e a capacidade do balão deverão estar estampados em local visível e permanente, estéril. Embalagem individual de papel grau cirúrgico e/ou filme termoplástico, contendo dados de identificação e procedência, data e tipo de esterilização, prazo de validade e registro em órgão competente.</v>
      </c>
      <c r="E84" s="4" t="str">
        <f>'APÊNDICE II-MEMÓRIA DE CÁLCULO'!E86</f>
        <v>UNIDADE</v>
      </c>
      <c r="F84" s="10">
        <f>'APÊNDICE II-MEMÓRIA DE CÁLCULO'!P86</f>
        <v>50</v>
      </c>
      <c r="G84" s="6">
        <f>'APÊNDICE III - MAPA DE PREÇOS'!I84</f>
        <v>5.79</v>
      </c>
      <c r="H84" s="6">
        <f t="shared" si="3"/>
        <v>289.5</v>
      </c>
    </row>
    <row r="85" spans="1:8" ht="132" x14ac:dyDescent="0.25">
      <c r="A85" s="14">
        <v>81</v>
      </c>
      <c r="B85" s="4">
        <f>'APÊNDICE II-MEMÓRIA DE CÁLCULO'!B87</f>
        <v>12495</v>
      </c>
      <c r="C85" s="4">
        <f>'APÊNDICE II-MEMÓRIA DE CÁLCULO'!C87</f>
        <v>436002</v>
      </c>
      <c r="D85" s="5" t="str">
        <f>'APÊNDICE II-MEMÓRIA DE CÁLCULO'!D87</f>
        <v>Sonda de trato urinário, modelo: Foley, tamanho: N°18, 02 vias, com balão 30cc, material: borracha natural, de formato adequado, siliconada, características adicionais: com anti-incrustante, ponta proximal arredondada, com dois orifícios grandes, arredondados e lisos, o número da sonda e a capacidade do balão deverão estar estampados em local visível e permanente, estéril. Embalagem individual de papel grau cirúrgico e/ou filme termoplástico, contendo dados de identificação e procedência, data e tipo de esterilização, prazo de validade e registro em órgão competente.</v>
      </c>
      <c r="E85" s="4" t="str">
        <f>'APÊNDICE II-MEMÓRIA DE CÁLCULO'!E87</f>
        <v>UNIDADE</v>
      </c>
      <c r="F85" s="10">
        <f>'APÊNDICE II-MEMÓRIA DE CÁLCULO'!P87</f>
        <v>100</v>
      </c>
      <c r="G85" s="6">
        <f>'APÊNDICE III - MAPA DE PREÇOS'!I85</f>
        <v>6.05</v>
      </c>
      <c r="H85" s="6">
        <f t="shared" si="3"/>
        <v>605</v>
      </c>
    </row>
    <row r="86" spans="1:8" ht="113.45" customHeight="1" x14ac:dyDescent="0.25">
      <c r="A86" s="14">
        <v>82</v>
      </c>
      <c r="B86" s="4">
        <f>'APÊNDICE II-MEMÓRIA DE CÁLCULO'!B88</f>
        <v>12499</v>
      </c>
      <c r="C86" s="4">
        <f>'APÊNDICE II-MEMÓRIA DE CÁLCULO'!C88</f>
        <v>452538</v>
      </c>
      <c r="D86" s="5" t="str">
        <f>'APÊNDICE II-MEMÓRIA DE CÁLCULO'!D88</f>
        <v>Sonda de trato urinário, modelo: uretral, tamanho: Nº 04, material: pvc, esterilidade: estéril, descartável, características adicionais: confeccionada em material atóxico, maleável, transparente, atraumático, siliconizado, com orifício único, distal. Embalagem adequada que permita abertura asséptica, com dados de identificação e procedência.</v>
      </c>
      <c r="E86" s="4" t="str">
        <f>'APÊNDICE II-MEMÓRIA DE CÁLCULO'!E88</f>
        <v>UNIDADE</v>
      </c>
      <c r="F86" s="10">
        <f>'APÊNDICE II-MEMÓRIA DE CÁLCULO'!P88</f>
        <v>170</v>
      </c>
      <c r="G86" s="6">
        <f>'APÊNDICE III - MAPA DE PREÇOS'!I86</f>
        <v>0.56999999999999995</v>
      </c>
      <c r="H86" s="6">
        <f t="shared" si="3"/>
        <v>96.899999999999991</v>
      </c>
    </row>
    <row r="87" spans="1:8" ht="113.45" customHeight="1" x14ac:dyDescent="0.25">
      <c r="A87" s="14">
        <v>83</v>
      </c>
      <c r="B87" s="4">
        <f>'APÊNDICE II-MEMÓRIA DE CÁLCULO'!B89</f>
        <v>12500</v>
      </c>
      <c r="C87" s="4">
        <f>'APÊNDICE II-MEMÓRIA DE CÁLCULO'!C89</f>
        <v>435978</v>
      </c>
      <c r="D87" s="5" t="str">
        <f>'APÊNDICE II-MEMÓRIA DE CÁLCULO'!D89</f>
        <v>Sonda de trato urinário, modelo: uretral, tamanho: Nº 06, material: pvc, esterilidade: estéril, descartável, características adicionais: confeccionada em material atóxico, maleável, transparente, atraumático, siliconizado, com orifício único, distal. Embalagem adequada que permita abertura asséptica, com dados de identificação e procedência.</v>
      </c>
      <c r="E87" s="4" t="str">
        <f>'APÊNDICE II-MEMÓRIA DE CÁLCULO'!E89</f>
        <v>UNIDADE</v>
      </c>
      <c r="F87" s="10">
        <f>'APÊNDICE II-MEMÓRIA DE CÁLCULO'!P89</f>
        <v>871</v>
      </c>
      <c r="G87" s="6">
        <f>'APÊNDICE III - MAPA DE PREÇOS'!I87</f>
        <v>0.99</v>
      </c>
      <c r="H87" s="6">
        <f t="shared" si="3"/>
        <v>862.29</v>
      </c>
    </row>
    <row r="88" spans="1:8" ht="113.45" customHeight="1" x14ac:dyDescent="0.25">
      <c r="A88" s="14">
        <v>84</v>
      </c>
      <c r="B88" s="4">
        <f>'APÊNDICE II-MEMÓRIA DE CÁLCULO'!B90</f>
        <v>12501</v>
      </c>
      <c r="C88" s="4">
        <f>'APÊNDICE II-MEMÓRIA DE CÁLCULO'!C90</f>
        <v>435979</v>
      </c>
      <c r="D88" s="5" t="str">
        <f>'APÊNDICE II-MEMÓRIA DE CÁLCULO'!D90</f>
        <v>Sonda de trato urinário, modelo: uretral, tamanho: Nº 08, material: pvc, esterilidade: estéril, descartável, características adicionais: confeccionada em material atóxico, maleável, transparente, atraumático, siliconizado, com orifício único, distal. Embalagem adequada que permita abertura asséptica, com dados de identificação e procedência.</v>
      </c>
      <c r="E88" s="4" t="str">
        <f>'APÊNDICE II-MEMÓRIA DE CÁLCULO'!E90</f>
        <v>UNIDADE</v>
      </c>
      <c r="F88" s="10">
        <f>'APÊNDICE II-MEMÓRIA DE CÁLCULO'!P90</f>
        <v>3539</v>
      </c>
      <c r="G88" s="6">
        <f>'APÊNDICE III - MAPA DE PREÇOS'!I88</f>
        <v>1.04</v>
      </c>
      <c r="H88" s="6">
        <f t="shared" si="3"/>
        <v>3680.56</v>
      </c>
    </row>
    <row r="89" spans="1:8" ht="120" customHeight="1" x14ac:dyDescent="0.25">
      <c r="A89" s="14">
        <v>85</v>
      </c>
      <c r="B89" s="4">
        <f>'APÊNDICE II-MEMÓRIA DE CÁLCULO'!B91</f>
        <v>12508</v>
      </c>
      <c r="C89" s="4" t="str">
        <f>'APÊNDICE II-MEMÓRIA DE CÁLCULO'!C91</f>
        <v>-</v>
      </c>
      <c r="D89" s="5" t="str">
        <f>'APÊNDICE II-MEMÓRIA DE CÁLCULO'!D91</f>
        <v>Sonda de aspiração traqueal, tamanho: Nº 04, material: pvc atóxico, características adicionais: flexível transparente e com a superfície rigorosamente lisa, com a ponta arredondada aberta no lado proximal do tubo e 2 orifícios alternados em lados opostos, conector perfeitamente adaptável em seringas no lado distal do tubo, esterilização a óxido de etileno. Embalagem com dados de identificação, nº de lote e validade, registro em órgão competente.</v>
      </c>
      <c r="E89" s="4" t="str">
        <f>'APÊNDICE II-MEMÓRIA DE CÁLCULO'!E91</f>
        <v>UNIDADE</v>
      </c>
      <c r="F89" s="10">
        <f>'APÊNDICE II-MEMÓRIA DE CÁLCULO'!P91</f>
        <v>78</v>
      </c>
      <c r="G89" s="6">
        <f>'APÊNDICE III - MAPA DE PREÇOS'!I89</f>
        <v>0.86</v>
      </c>
      <c r="H89" s="6">
        <f t="shared" si="3"/>
        <v>67.08</v>
      </c>
    </row>
    <row r="90" spans="1:8" ht="120" customHeight="1" x14ac:dyDescent="0.25">
      <c r="A90" s="14">
        <v>86</v>
      </c>
      <c r="B90" s="4">
        <f>'APÊNDICE II-MEMÓRIA DE CÁLCULO'!B92</f>
        <v>12509</v>
      </c>
      <c r="C90" s="4">
        <f>'APÊNDICE II-MEMÓRIA DE CÁLCULO'!C92</f>
        <v>454391</v>
      </c>
      <c r="D90" s="5" t="str">
        <f>'APÊNDICE II-MEMÓRIA DE CÁLCULO'!D92</f>
        <v>Sonda de aspiração traqueal, tamanho: Nº 06, material: pvc atóxico, características adicionais: flexível transparente e com a superfície rigorosamente lisa, com a ponta arredondada aberta no lado proximal do tubo e 2 orifícios alternados em lados opostos, conector perfeitamente adaptável em seringas no lado distal do tubo, esterilização a óxido de etileno. Embalagem com dados de identificação, nº de lote e validade, registro em órgão competente.</v>
      </c>
      <c r="E90" s="4" t="str">
        <f>'APÊNDICE II-MEMÓRIA DE CÁLCULO'!E92</f>
        <v>UNIDADE</v>
      </c>
      <c r="F90" s="10">
        <f>'APÊNDICE II-MEMÓRIA DE CÁLCULO'!P92</f>
        <v>100</v>
      </c>
      <c r="G90" s="6">
        <f>'APÊNDICE III - MAPA DE PREÇOS'!I90</f>
        <v>1.07</v>
      </c>
      <c r="H90" s="6">
        <f t="shared" si="3"/>
        <v>107</v>
      </c>
    </row>
    <row r="91" spans="1:8" ht="120" customHeight="1" x14ac:dyDescent="0.25">
      <c r="A91" s="14">
        <v>87</v>
      </c>
      <c r="B91" s="4">
        <f>'APÊNDICE II-MEMÓRIA DE CÁLCULO'!B93</f>
        <v>12523</v>
      </c>
      <c r="C91" s="4">
        <f>'APÊNDICE II-MEMÓRIA DE CÁLCULO'!C93</f>
        <v>435905</v>
      </c>
      <c r="D91" s="5" t="str">
        <f>'APÊNDICE II-MEMÓRIA DE CÁLCULO'!D93</f>
        <v>Sonda nasogástrica curta - tamanho: Nº 04,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v>
      </c>
      <c r="E91" s="4" t="str">
        <f>'APÊNDICE II-MEMÓRIA DE CÁLCULO'!E93</f>
        <v>UNIDADE</v>
      </c>
      <c r="F91" s="10">
        <f>'APÊNDICE II-MEMÓRIA DE CÁLCULO'!P93</f>
        <v>20</v>
      </c>
      <c r="G91" s="6">
        <f>'APÊNDICE III - MAPA DE PREÇOS'!I91</f>
        <v>1.1200000000000001</v>
      </c>
      <c r="H91" s="6">
        <f t="shared" si="3"/>
        <v>22.400000000000002</v>
      </c>
    </row>
    <row r="92" spans="1:8" ht="108" customHeight="1" x14ac:dyDescent="0.25">
      <c r="A92" s="14">
        <v>88</v>
      </c>
      <c r="B92" s="4">
        <f>'APÊNDICE II-MEMÓRIA DE CÁLCULO'!B94</f>
        <v>12525</v>
      </c>
      <c r="C92" s="4">
        <f>'APÊNDICE II-MEMÓRIA DE CÁLCULO'!C94</f>
        <v>437216</v>
      </c>
      <c r="D92" s="5" t="str">
        <f>'APÊNDICE II-MEMÓRIA DE CÁLCULO'!D94</f>
        <v>Sonda nasogástrica longam - tamanho: Nº 06,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v>
      </c>
      <c r="E92" s="4" t="str">
        <f>'APÊNDICE II-MEMÓRIA DE CÁLCULO'!E94</f>
        <v>UNIDADE</v>
      </c>
      <c r="F92" s="10">
        <f>'APÊNDICE II-MEMÓRIA DE CÁLCULO'!P94</f>
        <v>150</v>
      </c>
      <c r="G92" s="6">
        <f>'APÊNDICE III - MAPA DE PREÇOS'!I92</f>
        <v>1.41</v>
      </c>
      <c r="H92" s="6">
        <f t="shared" si="3"/>
        <v>211.5</v>
      </c>
    </row>
    <row r="93" spans="1:8" ht="108" customHeight="1" x14ac:dyDescent="0.25">
      <c r="A93" s="14">
        <v>89</v>
      </c>
      <c r="B93" s="4">
        <f>'APÊNDICE II-MEMÓRIA DE CÁLCULO'!B95</f>
        <v>12527</v>
      </c>
      <c r="C93" s="4">
        <f>'APÊNDICE II-MEMÓRIA DE CÁLCULO'!C95</f>
        <v>437217</v>
      </c>
      <c r="D93" s="5" t="str">
        <f>'APÊNDICE II-MEMÓRIA DE CÁLCULO'!D95</f>
        <v>Sonda nasogástrica longa - tamanho: Nº 08,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v>
      </c>
      <c r="E93" s="4" t="str">
        <f>'APÊNDICE II-MEMÓRIA DE CÁLCULO'!E95</f>
        <v>UNIDADE</v>
      </c>
      <c r="F93" s="10">
        <f>'APÊNDICE II-MEMÓRIA DE CÁLCULO'!P95</f>
        <v>50</v>
      </c>
      <c r="G93" s="6">
        <f>'APÊNDICE III - MAPA DE PREÇOS'!I93</f>
        <v>1.68</v>
      </c>
      <c r="H93" s="6">
        <f t="shared" si="3"/>
        <v>84</v>
      </c>
    </row>
    <row r="94" spans="1:8" ht="108" customHeight="1" x14ac:dyDescent="0.25">
      <c r="A94" s="14">
        <v>90</v>
      </c>
      <c r="B94" s="4">
        <f>'APÊNDICE II-MEMÓRIA DE CÁLCULO'!B96</f>
        <v>12529</v>
      </c>
      <c r="C94" s="4">
        <f>'APÊNDICE II-MEMÓRIA DE CÁLCULO'!C96</f>
        <v>435906</v>
      </c>
      <c r="D94" s="5" t="str">
        <f>'APÊNDICE II-MEMÓRIA DE CÁLCULO'!D96</f>
        <v>Sonda nasogástrica longa - tamanho: Nº 10,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v>
      </c>
      <c r="E94" s="4" t="str">
        <f>'APÊNDICE II-MEMÓRIA DE CÁLCULO'!E96</f>
        <v>UNIDADE</v>
      </c>
      <c r="F94" s="10">
        <f>'APÊNDICE II-MEMÓRIA DE CÁLCULO'!P96</f>
        <v>60</v>
      </c>
      <c r="G94" s="6">
        <f>'APÊNDICE III - MAPA DE PREÇOS'!I94</f>
        <v>1.03</v>
      </c>
      <c r="H94" s="6">
        <f t="shared" si="3"/>
        <v>61.800000000000004</v>
      </c>
    </row>
    <row r="95" spans="1:8" ht="108" customHeight="1" x14ac:dyDescent="0.25">
      <c r="A95" s="14">
        <v>91</v>
      </c>
      <c r="B95" s="4">
        <f>'APÊNDICE II-MEMÓRIA DE CÁLCULO'!B97</f>
        <v>12530</v>
      </c>
      <c r="C95" s="4">
        <f>'APÊNDICE II-MEMÓRIA DE CÁLCULO'!C97</f>
        <v>435907</v>
      </c>
      <c r="D95" s="5" t="str">
        <f>'APÊNDICE II-MEMÓRIA DE CÁLCULO'!D97</f>
        <v>Sonda nasogástrica longa - tamanho: Nº 12,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v>
      </c>
      <c r="E95" s="4" t="str">
        <f>'APÊNDICE II-MEMÓRIA DE CÁLCULO'!E97</f>
        <v>UNIDADE</v>
      </c>
      <c r="F95" s="10">
        <f>'APÊNDICE II-MEMÓRIA DE CÁLCULO'!P97</f>
        <v>150</v>
      </c>
      <c r="G95" s="6">
        <f>'APÊNDICE III - MAPA DE PREÇOS'!I95</f>
        <v>2</v>
      </c>
      <c r="H95" s="6">
        <f t="shared" si="3"/>
        <v>300</v>
      </c>
    </row>
    <row r="96" spans="1:8" ht="132" x14ac:dyDescent="0.25">
      <c r="A96" s="14">
        <v>92</v>
      </c>
      <c r="B96" s="4">
        <f>'APÊNDICE II-MEMÓRIA DE CÁLCULO'!B98</f>
        <v>12538</v>
      </c>
      <c r="C96" s="4">
        <f>'APÊNDICE II-MEMÓRIA DE CÁLCULO'!C98</f>
        <v>436838</v>
      </c>
      <c r="D96" s="5" t="str">
        <f>'APÊNDICE II-MEMÓRIA DE CÁLCULO'!D98</f>
        <v>Sonda trato urinário - modelo: Foley, calibre: Nº 20, vias: três vias, com balão 30cc, material: borracha natural, de formato adequado, esterilidade: estéril, descartável, características adicionais: siliconizada, com antiincrustante, ponta proximal arredondada, com dois orifícios grandes, arredondados e lisos, número da sonda e a capacidade do balão deverão estar estampados em local visível e permanente, embalagem individual de papel grau cirúrgico e/ou filme termoplástico, contendo dados de identificação e procedência, data e tipo de esterilização, prazo de validade e registro em órgão competente.</v>
      </c>
      <c r="E96" s="4" t="str">
        <f>'APÊNDICE II-MEMÓRIA DE CÁLCULO'!E98</f>
        <v>UNIDADE</v>
      </c>
      <c r="F96" s="10">
        <f>'APÊNDICE II-MEMÓRIA DE CÁLCULO'!P98</f>
        <v>20</v>
      </c>
      <c r="G96" s="6">
        <f>'APÊNDICE III - MAPA DE PREÇOS'!I96</f>
        <v>7.55</v>
      </c>
      <c r="H96" s="6">
        <f t="shared" ref="H96:H118" si="4">F96*G96</f>
        <v>151</v>
      </c>
    </row>
    <row r="97" spans="1:8" ht="172.15" customHeight="1" x14ac:dyDescent="0.25">
      <c r="A97" s="14">
        <v>93</v>
      </c>
      <c r="B97" s="4">
        <f>'APÊNDICE II-MEMÓRIA DE CÁLCULO'!B99</f>
        <v>12539</v>
      </c>
      <c r="C97" s="4">
        <f>'APÊNDICE II-MEMÓRIA DE CÁLCULO'!C99</f>
        <v>436004</v>
      </c>
      <c r="D97" s="5" t="str">
        <f>'APÊNDICE II-MEMÓRIA DE CÁLCULO'!D99</f>
        <v>Sonda trato urinário - modelo: Foley, calibre: Nº 22, vias: três vias, com balão 30cc, material: borracha natural, de formato adequado, esterilidade: estéril, descartável, características adicionais: siliconizada, com antiincrustante, ponta proximal arredondada, com dois orifícios grandes, arredondados e lisos, número da sonda e a capacidade do balão deverão estar estampados em local visível e permanente, embalagem individual de papel grau cirúrgico e/ou filme termoplástico, contendo dados de identificação e procedência, data e tipo de esterilização, prazo de validade e registro em órgão competente.</v>
      </c>
      <c r="E97" s="4" t="str">
        <f>'APÊNDICE II-MEMÓRIA DE CÁLCULO'!E99</f>
        <v>UNIDADE</v>
      </c>
      <c r="F97" s="10">
        <f>'APÊNDICE II-MEMÓRIA DE CÁLCULO'!P99</f>
        <v>20</v>
      </c>
      <c r="G97" s="6">
        <f>'APÊNDICE III - MAPA DE PREÇOS'!I97</f>
        <v>5.79</v>
      </c>
      <c r="H97" s="6">
        <f t="shared" si="4"/>
        <v>115.8</v>
      </c>
    </row>
    <row r="98" spans="1:8" ht="172.15" customHeight="1" x14ac:dyDescent="0.25">
      <c r="A98" s="14">
        <v>94</v>
      </c>
      <c r="B98" s="4">
        <f>'APÊNDICE II-MEMÓRIA DE CÁLCULO'!B100</f>
        <v>12540</v>
      </c>
      <c r="C98" s="4">
        <f>'APÊNDICE II-MEMÓRIA DE CÁLCULO'!C100</f>
        <v>436012</v>
      </c>
      <c r="D98" s="5" t="str">
        <f>'APÊNDICE II-MEMÓRIA DE CÁLCULO'!D100</f>
        <v>Sonda trato urinário - modelo: Foley, calibre: Nº 18, vias: três vias, com balão 30cc, material: borracha natural, de formato adequado, esterilidade: estéril, descartável, características adicionais: siliconizada, com antiincrustante, ponta proximal arredondada, com dois orifícios grandes, arredondados e lisos, número da sonda e a capacidade do balão deverão estar estampados em local visível e permanente, embalagem individual de papel grau cirúrgico e/ou filme termoplástico, contendo dados de identificação e procedência, data e tipo de esterilização, prazo de validade e registro em órgão competente.</v>
      </c>
      <c r="E98" s="4" t="str">
        <f>'APÊNDICE II-MEMÓRIA DE CÁLCULO'!E100</f>
        <v>UNIDADE</v>
      </c>
      <c r="F98" s="10">
        <f>'APÊNDICE II-MEMÓRIA DE CÁLCULO'!P100</f>
        <v>20</v>
      </c>
      <c r="G98" s="6">
        <f>'APÊNDICE III - MAPA DE PREÇOS'!I98</f>
        <v>6.07</v>
      </c>
      <c r="H98" s="6">
        <f t="shared" si="4"/>
        <v>121.4</v>
      </c>
    </row>
    <row r="99" spans="1:8" ht="172.15" customHeight="1" x14ac:dyDescent="0.25">
      <c r="A99" s="14">
        <v>95</v>
      </c>
      <c r="B99" s="4">
        <f>'APÊNDICE II-MEMÓRIA DE CÁLCULO'!B101</f>
        <v>12541</v>
      </c>
      <c r="C99" s="4">
        <f>'APÊNDICE II-MEMÓRIA DE CÁLCULO'!C101</f>
        <v>457480</v>
      </c>
      <c r="D99" s="5" t="str">
        <f>'APÊNDICE II-MEMÓRIA DE CÁLCULO'!D101</f>
        <v>Sonda trato urinário - modelo: Foley, calibre: Nº 16, vias: três vias, com balão 30cc, material: borracha natural, de formato adequado, esterilidade: estéril, descartável, características adicionais: siliconizada, com antiincrustante, ponta proximal arredondada, com dois orifícios grandes, arredondados e lisos, número da sonda e a capacidade do balão deverão estar estampados em local visível e permanente, embalagem individual de papel grau cirúrgico e/ou filme termoplástico, contendo dados de identificação e procedência, data e tipo de esterilização, prazo de validade e registro em órgão competente</v>
      </c>
      <c r="E99" s="4" t="str">
        <f>'APÊNDICE II-MEMÓRIA DE CÁLCULO'!E101</f>
        <v>UNIDADE</v>
      </c>
      <c r="F99" s="10">
        <f>'APÊNDICE II-MEMÓRIA DE CÁLCULO'!P101</f>
        <v>20</v>
      </c>
      <c r="G99" s="6">
        <f>'APÊNDICE III - MAPA DE PREÇOS'!I99</f>
        <v>4.4000000000000004</v>
      </c>
      <c r="H99" s="6">
        <f t="shared" si="4"/>
        <v>88</v>
      </c>
    </row>
    <row r="100" spans="1:8" ht="117.6" customHeight="1" x14ac:dyDescent="0.25">
      <c r="A100" s="14">
        <v>96</v>
      </c>
      <c r="B100" s="4">
        <f>'APÊNDICE II-MEMÓRIA DE CÁLCULO'!B102</f>
        <v>12544</v>
      </c>
      <c r="C100" s="4">
        <f>'APÊNDICE II-MEMÓRIA DE CÁLCULO'!C102</f>
        <v>459098</v>
      </c>
      <c r="D100" s="5" t="str">
        <f>'APÊNDICE II-MEMÓRIA DE CÁLCULO'!D102</f>
        <v>Tubo hospitalar - material: silicone, tamanho: Nº 204, apresentação: rolo com 15 metros, características adicionais: para aspiração, atóxico, flexível, transparente, descartável com diâmetro interno e espessura de parede uniformes, estéril. Embalagem individual, contendo externamente dados de identificação e procedência, data e tipo de esterilização, prazo de validade e registro em órgão competente.</v>
      </c>
      <c r="E100" s="4" t="str">
        <f>'APÊNDICE II-MEMÓRIA DE CÁLCULO'!E102</f>
        <v>UNIDADE</v>
      </c>
      <c r="F100" s="10">
        <f>'APÊNDICE II-MEMÓRIA DE CÁLCULO'!P102</f>
        <v>60</v>
      </c>
      <c r="G100" s="6">
        <f>'APÊNDICE III - MAPA DE PREÇOS'!I100</f>
        <v>173.88</v>
      </c>
      <c r="H100" s="6">
        <f t="shared" si="4"/>
        <v>10432.799999999999</v>
      </c>
    </row>
    <row r="101" spans="1:8" ht="117.6" customHeight="1" x14ac:dyDescent="0.25">
      <c r="A101" s="14">
        <v>97</v>
      </c>
      <c r="B101" s="4">
        <f>'APÊNDICE II-MEMÓRIA DE CÁLCULO'!B103</f>
        <v>12547</v>
      </c>
      <c r="C101" s="4">
        <f>'APÊNDICE II-MEMÓRIA DE CÁLCULO'!C103</f>
        <v>452244</v>
      </c>
      <c r="D101" s="5" t="str">
        <f>'APÊNDICE II-MEMÓRIA DE CÁLCULO'!D103</f>
        <v>Tala de imobilização - tamanho: PP, dimensões: 30 x 8 cm, tipo: aramada, material: arame revestido com espuma, características adicionais: flexível, moldável, revestida nas duas faces com espuma. embalagem individual de forma a manter a integridade do produto até o uso, e constando os dados de identificação, procedência, número de lote, data de fabricação e validade.</v>
      </c>
      <c r="E101" s="4" t="str">
        <f>'APÊNDICE II-MEMÓRIA DE CÁLCULO'!E103</f>
        <v>UNIDADE</v>
      </c>
      <c r="F101" s="10">
        <f>'APÊNDICE II-MEMÓRIA DE CÁLCULO'!P103</f>
        <v>70</v>
      </c>
      <c r="G101" s="6">
        <f>'APÊNDICE III - MAPA DE PREÇOS'!I101</f>
        <v>9.09</v>
      </c>
      <c r="H101" s="6">
        <f t="shared" si="4"/>
        <v>636.29999999999995</v>
      </c>
    </row>
    <row r="102" spans="1:8" ht="117.6" customHeight="1" x14ac:dyDescent="0.25">
      <c r="A102" s="14">
        <v>98</v>
      </c>
      <c r="B102" s="4">
        <f>'APÊNDICE II-MEMÓRIA DE CÁLCULO'!B104</f>
        <v>12548</v>
      </c>
      <c r="C102" s="4" t="str">
        <f>'APÊNDICE II-MEMÓRIA DE CÁLCULO'!C104</f>
        <v>-</v>
      </c>
      <c r="D102" s="5" t="str">
        <f>'APÊNDICE II-MEMÓRIA DE CÁLCULO'!D104</f>
        <v>Tala de imobilização - tamanho: G, dimensões: 86 x 10 cm, tipo: aramada, material: arame revestido com espuma, características adicionais: flexível, moldável, revestida nas duas faces com espuma. embalagem individual de forma a manter a integridade do produto até o uso, e constando os dados de identificação, procedência, número de lote, data de fabricação e validade.</v>
      </c>
      <c r="E102" s="4" t="str">
        <f>'APÊNDICE II-MEMÓRIA DE CÁLCULO'!E104</f>
        <v>UNIDADE</v>
      </c>
      <c r="F102" s="10">
        <f>'APÊNDICE II-MEMÓRIA DE CÁLCULO'!P104</f>
        <v>195</v>
      </c>
      <c r="G102" s="6">
        <f>'APÊNDICE III - MAPA DE PREÇOS'!I102</f>
        <v>12.91</v>
      </c>
      <c r="H102" s="6">
        <f t="shared" si="4"/>
        <v>2517.4499999999998</v>
      </c>
    </row>
    <row r="103" spans="1:8" ht="88.15" customHeight="1" x14ac:dyDescent="0.25">
      <c r="A103" s="14">
        <v>99</v>
      </c>
      <c r="B103" s="4">
        <f>'APÊNDICE II-MEMÓRIA DE CÁLCULO'!B105</f>
        <v>12550</v>
      </c>
      <c r="C103" s="4">
        <f>'APÊNDICE II-MEMÓRIA DE CÁLCULO'!C105</f>
        <v>471592</v>
      </c>
      <c r="D103" s="5" t="str">
        <f>'APÊNDICE II-MEMÓRIA DE CÁLCULO'!D105</f>
        <v>Tesoura instrumental - modelo: Spencer, comprimento: cerca de 10 cm, tipo ponta: reta, material: aço inoxidável, esterilidade: esterilizável, uso: para retirar pontos, características adicionais: embalagem plástica individual, constando os dados de identificação, procedência, rastreabilidade e registro em órgão competente.</v>
      </c>
      <c r="E103" s="4" t="str">
        <f>'APÊNDICE II-MEMÓRIA DE CÁLCULO'!E105</f>
        <v>UNIDADE</v>
      </c>
      <c r="F103" s="10">
        <f>'APÊNDICE II-MEMÓRIA DE CÁLCULO'!P105</f>
        <v>10</v>
      </c>
      <c r="G103" s="6">
        <f>'APÊNDICE III - MAPA DE PREÇOS'!I103</f>
        <v>33.35</v>
      </c>
      <c r="H103" s="6">
        <f t="shared" si="4"/>
        <v>333.5</v>
      </c>
    </row>
    <row r="104" spans="1:8" ht="88.15" customHeight="1" x14ac:dyDescent="0.25">
      <c r="A104" s="14">
        <v>100</v>
      </c>
      <c r="B104" s="4">
        <f>'APÊNDICE II-MEMÓRIA DE CÁLCULO'!B106</f>
        <v>12560</v>
      </c>
      <c r="C104" s="4" t="str">
        <f>'APÊNDICE II-MEMÓRIA DE CÁLCULO'!C106</f>
        <v>-</v>
      </c>
      <c r="D104" s="5" t="str">
        <f>'APÊNDICE II-MEMÓRIA DE CÁLCULO'!D106</f>
        <v>Tubo endotraqueal - tamanho: neonatal, calibre: Nº 2,5, material: tubo PVC transparente e estrutura interna reforçada por um fio de aço inoxidável, conector: 2,5 mm, com balão, esterilidade: estéril, uso único, características adicionais: com registro em órgão competente.</v>
      </c>
      <c r="E104" s="4" t="str">
        <f>'APÊNDICE II-MEMÓRIA DE CÁLCULO'!E106</f>
        <v>UNIDADE</v>
      </c>
      <c r="F104" s="10">
        <f>'APÊNDICE II-MEMÓRIA DE CÁLCULO'!P106</f>
        <v>20</v>
      </c>
      <c r="G104" s="6">
        <f>'APÊNDICE III - MAPA DE PREÇOS'!I104</f>
        <v>6.23</v>
      </c>
      <c r="H104" s="6">
        <f t="shared" si="4"/>
        <v>124.60000000000001</v>
      </c>
    </row>
    <row r="105" spans="1:8" ht="88.15" customHeight="1" x14ac:dyDescent="0.25">
      <c r="A105" s="14">
        <v>101</v>
      </c>
      <c r="B105" s="4">
        <f>'APÊNDICE II-MEMÓRIA DE CÁLCULO'!B107</f>
        <v>12561</v>
      </c>
      <c r="C105" s="4" t="str">
        <f>'APÊNDICE II-MEMÓRIA DE CÁLCULO'!C107</f>
        <v>-</v>
      </c>
      <c r="D105" s="5" t="str">
        <f>'APÊNDICE II-MEMÓRIA DE CÁLCULO'!D107</f>
        <v>Tubo endotraqueal - calibre: Nº 3,0, material: tubo PVC transparente e estrutura interna reforçada por um fio de aço inoxidável, conector: 3,0 mm, com balão, esterilidade: estéril, uso único, características adicionais: com registro em órgão competente</v>
      </c>
      <c r="E105" s="4" t="str">
        <f>'APÊNDICE II-MEMÓRIA DE CÁLCULO'!E107</f>
        <v>UNIDADE</v>
      </c>
      <c r="F105" s="10">
        <f>'APÊNDICE II-MEMÓRIA DE CÁLCULO'!P107</f>
        <v>40</v>
      </c>
      <c r="G105" s="6">
        <f>'APÊNDICE III - MAPA DE PREÇOS'!I105</f>
        <v>4.05</v>
      </c>
      <c r="H105" s="6">
        <f t="shared" si="4"/>
        <v>162</v>
      </c>
    </row>
    <row r="106" spans="1:8" ht="33" x14ac:dyDescent="0.25">
      <c r="A106" s="14">
        <v>102</v>
      </c>
      <c r="B106" s="4">
        <f>'APÊNDICE II-MEMÓRIA DE CÁLCULO'!B108</f>
        <v>12567</v>
      </c>
      <c r="C106" s="4" t="str">
        <f>'APÊNDICE II-MEMÓRIA DE CÁLCULO'!C108</f>
        <v>-</v>
      </c>
      <c r="D106" s="5" t="str">
        <f>'APÊNDICE II-MEMÓRIA DE CÁLCULO'!D108</f>
        <v>Mini Incubadora - a vapor, com capacidade de incubar 06 indicadores biológicos, voltagem de 220V.</v>
      </c>
      <c r="E106" s="4" t="str">
        <f>'APÊNDICE II-MEMÓRIA DE CÁLCULO'!E108</f>
        <v>UNIDADE</v>
      </c>
      <c r="F106" s="10">
        <f>'APÊNDICE II-MEMÓRIA DE CÁLCULO'!P108</f>
        <v>2</v>
      </c>
      <c r="G106" s="6">
        <f>'APÊNDICE III - MAPA DE PREÇOS'!I106</f>
        <v>169.9</v>
      </c>
      <c r="H106" s="6">
        <f t="shared" si="4"/>
        <v>339.8</v>
      </c>
    </row>
    <row r="107" spans="1:8" ht="56.45" customHeight="1" x14ac:dyDescent="0.25">
      <c r="A107" s="14">
        <v>103</v>
      </c>
      <c r="B107" s="4">
        <f>'APÊNDICE II-MEMÓRIA DE CÁLCULO'!B109</f>
        <v>12569</v>
      </c>
      <c r="C107" s="4">
        <f>'APÊNDICE II-MEMÓRIA DE CÁLCULO'!C109</f>
        <v>301510</v>
      </c>
      <c r="D107" s="5" t="str">
        <f>'APÊNDICE II-MEMÓRIA DE CÁLCULO'!D109</f>
        <v>Cal sodada (absorvidor de co²) - aspecto físico granulado, cor branca, uso anestesia.Embalagem com no mínimo 4,5 kg, contendo registro no ministério da saúde.</v>
      </c>
      <c r="E107" s="4" t="str">
        <f>'APÊNDICE II-MEMÓRIA DE CÁLCULO'!E109</f>
        <v>UNIDADE</v>
      </c>
      <c r="F107" s="10">
        <f>'APÊNDICE II-MEMÓRIA DE CÁLCULO'!P109</f>
        <v>10</v>
      </c>
      <c r="G107" s="6">
        <f>'APÊNDICE III - MAPA DE PREÇOS'!I107</f>
        <v>222.58</v>
      </c>
      <c r="H107" s="6">
        <f t="shared" si="4"/>
        <v>2225.8000000000002</v>
      </c>
    </row>
    <row r="108" spans="1:8" ht="68.45" customHeight="1" x14ac:dyDescent="0.25">
      <c r="A108" s="14">
        <v>104</v>
      </c>
      <c r="B108" s="4">
        <f>'APÊNDICE II-MEMÓRIA DE CÁLCULO'!B110</f>
        <v>12570</v>
      </c>
      <c r="C108" s="4" t="str">
        <f>'APÊNDICE II-MEMÓRIA DE CÁLCULO'!C110</f>
        <v>-</v>
      </c>
      <c r="D108" s="5" t="str">
        <f>'APÊNDICE II-MEMÓRIA DE CÁLCULO'!D110</f>
        <v>Teste Bowie-Dick - De uso diário, em temperatura de 134°C por 3,5 minutos, caixa em material impermeável. Contendo indicador químico externo de processo (tipo 1) com folhas em papel poroso. Embalagem com 4 kg</v>
      </c>
      <c r="E108" s="4" t="str">
        <f>'APÊNDICE II-MEMÓRIA DE CÁLCULO'!E110</f>
        <v>UNIDADE</v>
      </c>
      <c r="F108" s="10">
        <f>'APÊNDICE II-MEMÓRIA DE CÁLCULO'!P110</f>
        <v>400</v>
      </c>
      <c r="G108" s="6">
        <f>'APÊNDICE III - MAPA DE PREÇOS'!I108</f>
        <v>13.99</v>
      </c>
      <c r="H108" s="6">
        <f t="shared" si="4"/>
        <v>5596</v>
      </c>
    </row>
    <row r="109" spans="1:8" ht="82.5" x14ac:dyDescent="0.25">
      <c r="A109" s="14">
        <v>105</v>
      </c>
      <c r="B109" s="4">
        <f>'APÊNDICE II-MEMÓRIA DE CÁLCULO'!B111</f>
        <v>13430</v>
      </c>
      <c r="C109" s="4" t="str">
        <f>'APÊNDICE II-MEMÓRIA DE CÁLCULO'!C111</f>
        <v>-</v>
      </c>
      <c r="D109" s="5" t="str">
        <f>'APÊNDICE II-MEMÓRIA DE CÁLCULO'!D111</f>
        <v>Cinto de Contenção de Mesa Cirúrgica para punhos e tornozelos Confeccionado em material especial de couro sintético, impermeável, altamente resistente e durável. Possui costuras especiais reforçadas em toda a volta do produto, e possui fivela radio transparente. Pode ser higienizado com desinfetante de superfície hospitalar ou similar. Com registro na ANVISA.</v>
      </c>
      <c r="E109" s="4" t="str">
        <f>'APÊNDICE II-MEMÓRIA DE CÁLCULO'!E111</f>
        <v>PAR</v>
      </c>
      <c r="F109" s="10">
        <f>'APÊNDICE II-MEMÓRIA DE CÁLCULO'!P111</f>
        <v>4</v>
      </c>
      <c r="G109" s="6">
        <f>'APÊNDICE III - MAPA DE PREÇOS'!I109</f>
        <v>271.75</v>
      </c>
      <c r="H109" s="6">
        <f t="shared" si="4"/>
        <v>1087</v>
      </c>
    </row>
    <row r="110" spans="1:8" ht="99" x14ac:dyDescent="0.25">
      <c r="A110" s="14">
        <v>106</v>
      </c>
      <c r="B110" s="4">
        <f>'APÊNDICE II-MEMÓRIA DE CÁLCULO'!B112</f>
        <v>16346</v>
      </c>
      <c r="C110" s="4">
        <f>'APÊNDICE II-MEMÓRIA DE CÁLCULO'!C112</f>
        <v>454406</v>
      </c>
      <c r="D110" s="5" t="str">
        <f>'APÊNDICE II-MEMÓRIA DE CÁLCULO'!D112</f>
        <v>Tubo endotraqueal - tamanho: Nº 8,0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 data, tio de esterilização e tempo de validade.,</v>
      </c>
      <c r="E110" s="4" t="str">
        <f>'APÊNDICE II-MEMÓRIA DE CÁLCULO'!E112</f>
        <v>UNIDADE</v>
      </c>
      <c r="F110" s="10">
        <f>'APÊNDICE II-MEMÓRIA DE CÁLCULO'!P112</f>
        <v>100</v>
      </c>
      <c r="G110" s="6">
        <f>'APÊNDICE III - MAPA DE PREÇOS'!I110</f>
        <v>4.7300000000000004</v>
      </c>
      <c r="H110" s="6">
        <f t="shared" si="4"/>
        <v>473.00000000000006</v>
      </c>
    </row>
    <row r="111" spans="1:8" ht="99" x14ac:dyDescent="0.25">
      <c r="A111" s="14">
        <v>107</v>
      </c>
      <c r="B111" s="4">
        <f>'APÊNDICE II-MEMÓRIA DE CÁLCULO'!B113</f>
        <v>16347</v>
      </c>
      <c r="C111" s="4" t="str">
        <f>'APÊNDICE II-MEMÓRIA DE CÁLCULO'!C113</f>
        <v>-</v>
      </c>
      <c r="D111" s="5" t="str">
        <f>'APÊNDICE II-MEMÓRIA DE CÁLCULO'!D113</f>
        <v>Tubo endotraqueal - tamanho: Nº 8,5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 data, tio de esterilização e tempo de validade.</v>
      </c>
      <c r="E111" s="4" t="str">
        <f>'APÊNDICE II-MEMÓRIA DE CÁLCULO'!E113</f>
        <v>UNIDADE</v>
      </c>
      <c r="F111" s="10">
        <f>'APÊNDICE II-MEMÓRIA DE CÁLCULO'!P113</f>
        <v>30</v>
      </c>
      <c r="G111" s="6">
        <f>'APÊNDICE III - MAPA DE PREÇOS'!I111</f>
        <v>4.24</v>
      </c>
      <c r="H111" s="6">
        <f t="shared" si="4"/>
        <v>127.2</v>
      </c>
    </row>
    <row r="112" spans="1:8" ht="82.5" x14ac:dyDescent="0.25">
      <c r="A112" s="14">
        <v>108</v>
      </c>
      <c r="B112" s="4">
        <f>'APÊNDICE II-MEMÓRIA DE CÁLCULO'!B114</f>
        <v>16350</v>
      </c>
      <c r="C112" s="4" t="str">
        <f>'APÊNDICE II-MEMÓRIA DE CÁLCULO'!C114</f>
        <v>-</v>
      </c>
      <c r="D112" s="5" t="str">
        <f>'APÊNDICE II-MEMÓRIA DE CÁLCULO'!D114</f>
        <v>Suporte de perfuro cortante - suporte para depósito de papelão p/20 litros pintado suporte para descarte 20 (vinte) litros confeccionado em aço com pintura eletrostática, na cor branco, pode ser fixado em parede, acompanha 02 pares de escápulas e buchas. Para melhor uso manter o suporte fixado com no mínimo 1,20 m do chão ou podendo ser usado em bancada.</v>
      </c>
      <c r="E112" s="4" t="str">
        <f>'APÊNDICE II-MEMÓRIA DE CÁLCULO'!E114</f>
        <v>UNIDADE</v>
      </c>
      <c r="F112" s="10">
        <f>'APÊNDICE II-MEMÓRIA DE CÁLCULO'!P114</f>
        <v>100</v>
      </c>
      <c r="G112" s="6">
        <f>'APÊNDICE III - MAPA DE PREÇOS'!I112</f>
        <v>34.950000000000003</v>
      </c>
      <c r="H112" s="6">
        <f t="shared" si="4"/>
        <v>3495.0000000000005</v>
      </c>
    </row>
    <row r="113" spans="1:8" ht="115.5" x14ac:dyDescent="0.25">
      <c r="A113" s="14">
        <v>109</v>
      </c>
      <c r="B113" s="4">
        <f>'APÊNDICE II-MEMÓRIA DE CÁLCULO'!B115</f>
        <v>16353</v>
      </c>
      <c r="C113" s="4" t="str">
        <f>'APÊNDICE II-MEMÓRIA DE CÁLCULO'!C115</f>
        <v>-</v>
      </c>
      <c r="D113" s="5" t="str">
        <f>'APÊNDICE II-MEMÓRIA DE CÁLCULO'!D115</f>
        <v>Fralda descartável infantil - TAMANHO EG/XXG Fralda descartável de uso infantil, antialérgica, polpa de celulose, gel/flocos superabsorventes, cintura elástica sem tiras, formato anatômico, tipo roupinha, camada externa de polietileno e com barreira lateral antivazamento. Conforme norma ABNT – NBR – 14025 – Determinação resistência à Pressão d’água. Fralda para peso do bebê de 15 a 25 kg Referência: Pampers, Personalidade Baby, Huggies, Pompom, Mônica, Cremer ou similares</v>
      </c>
      <c r="E113" s="4" t="str">
        <f>'APÊNDICE II-MEMÓRIA DE CÁLCULO'!E115</f>
        <v>UNIDADE</v>
      </c>
      <c r="F113" s="10">
        <f>'APÊNDICE II-MEMÓRIA DE CÁLCULO'!P115</f>
        <v>5000</v>
      </c>
      <c r="G113" s="6">
        <f>'APÊNDICE III - MAPA DE PREÇOS'!I113</f>
        <v>1.04</v>
      </c>
      <c r="H113" s="6">
        <f t="shared" si="4"/>
        <v>5200</v>
      </c>
    </row>
    <row r="114" spans="1:8" ht="120.6" customHeight="1" x14ac:dyDescent="0.25">
      <c r="A114" s="14">
        <v>110</v>
      </c>
      <c r="B114" s="4">
        <f>'APÊNDICE II-MEMÓRIA DE CÁLCULO'!B116</f>
        <v>16356</v>
      </c>
      <c r="C114" s="4">
        <f>'APÊNDICE II-MEMÓRIA DE CÁLCULO'!C116</f>
        <v>451322</v>
      </c>
      <c r="D114" s="5" t="str">
        <f>'APÊNDICE II-MEMÓRIA DE CÁLCULO'!D116</f>
        <v>Tubo endotraqueal - tamanho: Nº 5,5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 data, tio de esterilização e tempo de validade.</v>
      </c>
      <c r="E114" s="4" t="str">
        <f>'APÊNDICE II-MEMÓRIA DE CÁLCULO'!E116</f>
        <v>UNIDADE</v>
      </c>
      <c r="F114" s="10">
        <f>'APÊNDICE II-MEMÓRIA DE CÁLCULO'!P116</f>
        <v>20</v>
      </c>
      <c r="G114" s="6">
        <f>'APÊNDICE III - MAPA DE PREÇOS'!I114</f>
        <v>7.02</v>
      </c>
      <c r="H114" s="6">
        <f t="shared" si="4"/>
        <v>140.39999999999998</v>
      </c>
    </row>
    <row r="115" spans="1:8" ht="120.6" customHeight="1" x14ac:dyDescent="0.25">
      <c r="A115" s="14">
        <v>111</v>
      </c>
      <c r="B115" s="4">
        <f>'APÊNDICE II-MEMÓRIA DE CÁLCULO'!B117</f>
        <v>16358</v>
      </c>
      <c r="C115" s="4">
        <f>'APÊNDICE II-MEMÓRIA DE CÁLCULO'!C117</f>
        <v>451380</v>
      </c>
      <c r="D115" s="5" t="str">
        <f>'APÊNDICE II-MEMÓRIA DE CÁLCULO'!D117</f>
        <v>Tubo endotraqueal - tamanho: Nº 7,0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 data, tio de esterilização e tempo de validade.</v>
      </c>
      <c r="E115" s="4" t="str">
        <f>'APÊNDICE II-MEMÓRIA DE CÁLCULO'!E117</f>
        <v>UNIDADE</v>
      </c>
      <c r="F115" s="10">
        <f>'APÊNDICE II-MEMÓRIA DE CÁLCULO'!P117</f>
        <v>300</v>
      </c>
      <c r="G115" s="6">
        <f>'APÊNDICE III - MAPA DE PREÇOS'!I115</f>
        <v>8.34</v>
      </c>
      <c r="H115" s="6">
        <f t="shared" si="4"/>
        <v>2502</v>
      </c>
    </row>
    <row r="116" spans="1:8" ht="99" x14ac:dyDescent="0.25">
      <c r="A116" s="14">
        <v>112</v>
      </c>
      <c r="B116" s="4">
        <f>'APÊNDICE II-MEMÓRIA DE CÁLCULO'!B118</f>
        <v>16373</v>
      </c>
      <c r="C116" s="4">
        <f>'APÊNDICE II-MEMÓRIA DE CÁLCULO'!C118</f>
        <v>438401</v>
      </c>
      <c r="D116" s="5" t="str">
        <f>'APÊNDICE II-MEMÓRIA DE CÁLCULO'!D118</f>
        <v>Sonda nasogástrica longa - tamanho: Nº 04,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v>
      </c>
      <c r="E116" s="4" t="str">
        <f>'APÊNDICE II-MEMÓRIA DE CÁLCULO'!E118</f>
        <v>UNIDADE</v>
      </c>
      <c r="F116" s="10">
        <f>'APÊNDICE II-MEMÓRIA DE CÁLCULO'!P118</f>
        <v>50</v>
      </c>
      <c r="G116" s="6">
        <f>'APÊNDICE III - MAPA DE PREÇOS'!I116</f>
        <v>1.71</v>
      </c>
      <c r="H116" s="6">
        <f t="shared" si="4"/>
        <v>85.5</v>
      </c>
    </row>
    <row r="117" spans="1:8" ht="49.5" x14ac:dyDescent="0.25">
      <c r="A117" s="14">
        <v>113</v>
      </c>
      <c r="B117" s="4">
        <f>'APÊNDICE II-MEMÓRIA DE CÁLCULO'!B119</f>
        <v>16378</v>
      </c>
      <c r="C117" s="4" t="str">
        <f>'APÊNDICE II-MEMÓRIA DE CÁLCULO'!C119</f>
        <v>-</v>
      </c>
      <c r="D117" s="5" t="str">
        <f>'APÊNDICE II-MEMÓRIA DE CÁLCULO'!D119</f>
        <v>Estesiômetro Individual 10g Laranja Completo, material: descartável; Especificação:Estesiômetro Individual 10g. Especificação: Estesiômetro Individual 10g. Referência: Sorri-Bauru ou similar</v>
      </c>
      <c r="E117" s="4" t="str">
        <f>'APÊNDICE II-MEMÓRIA DE CÁLCULO'!E119</f>
        <v>UNIDADE</v>
      </c>
      <c r="F117" s="10">
        <f>'APÊNDICE II-MEMÓRIA DE CÁLCULO'!P119</f>
        <v>250</v>
      </c>
      <c r="G117" s="6">
        <f>'APÊNDICE III - MAPA DE PREÇOS'!I117</f>
        <v>67.900000000000006</v>
      </c>
      <c r="H117" s="6">
        <f t="shared" si="4"/>
        <v>16975</v>
      </c>
    </row>
    <row r="118" spans="1:8" ht="73.150000000000006" customHeight="1" x14ac:dyDescent="0.25">
      <c r="A118" s="14">
        <v>114</v>
      </c>
      <c r="B118" s="4">
        <f>'APÊNDICE II-MEMÓRIA DE CÁLCULO'!B120</f>
        <v>16380</v>
      </c>
      <c r="C118" s="4">
        <f>'APÊNDICE II-MEMÓRIA DE CÁLCULO'!C120</f>
        <v>445191</v>
      </c>
      <c r="D118" s="5" t="str">
        <f>'APÊNDICE II-MEMÓRIA DE CÁLCULO'!D120</f>
        <v>Lanterna Clínica LED Radiantlite II, Modelo: Radiantlite II, Material: metal leve, Medidas: 14cm de comprimento e 1,2 cm de diâmetro, Especificações: Lanterna Clínica LED Radiantlite II. Referência: MD ou similar.</v>
      </c>
      <c r="E118" s="4" t="str">
        <f>'APÊNDICE II-MEMÓRIA DE CÁLCULO'!E120</f>
        <v>UNIDADE</v>
      </c>
      <c r="F118" s="10">
        <f>'APÊNDICE II-MEMÓRIA DE CÁLCULO'!P120</f>
        <v>15</v>
      </c>
      <c r="G118" s="6">
        <f>'APÊNDICE III - MAPA DE PREÇOS'!I118</f>
        <v>91.99</v>
      </c>
      <c r="H118" s="6">
        <f t="shared" si="4"/>
        <v>1379.85</v>
      </c>
    </row>
    <row r="119" spans="1:8" ht="73.150000000000006" customHeight="1" x14ac:dyDescent="0.25">
      <c r="A119" s="14">
        <v>115</v>
      </c>
      <c r="B119" s="4">
        <f>'APÊNDICE II-MEMÓRIA DE CÁLCULO'!B121</f>
        <v>16382</v>
      </c>
      <c r="C119" s="4">
        <f>'APÊNDICE II-MEMÓRIA DE CÁLCULO'!C121</f>
        <v>474168</v>
      </c>
      <c r="D119" s="5" t="str">
        <f>'APÊNDICE II-MEMÓRIA DE CÁLCULO'!D121</f>
        <v>Termômetro Clínico Digital Infravermelho De Testa Sem Contato; Medidas: ?3,8 x 14,6 x 2,1 cm, Especificações: Termômetro Clínico Digital Infravermelho De Testa Sem Contato, Medidas: ?3,8 x 14,6 x 2,1 cm, cor: azul. Referência: G-Tech ou similar.</v>
      </c>
      <c r="E119" s="4" t="str">
        <f>'APÊNDICE II-MEMÓRIA DE CÁLCULO'!E121</f>
        <v>UNIDADE</v>
      </c>
      <c r="F119" s="10">
        <f>'APÊNDICE II-MEMÓRIA DE CÁLCULO'!P121</f>
        <v>20</v>
      </c>
      <c r="G119" s="6">
        <f>'APÊNDICE III - MAPA DE PREÇOS'!I119</f>
        <v>12.97</v>
      </c>
      <c r="H119" s="6">
        <f t="shared" ref="H119:H141" si="5">F119*G119</f>
        <v>259.40000000000003</v>
      </c>
    </row>
    <row r="120" spans="1:8" ht="73.150000000000006" customHeight="1" x14ac:dyDescent="0.25">
      <c r="A120" s="14">
        <v>116</v>
      </c>
      <c r="B120" s="4">
        <f>'APÊNDICE II-MEMÓRIA DE CÁLCULO'!B122</f>
        <v>16385</v>
      </c>
      <c r="C120" s="4">
        <f>'APÊNDICE II-MEMÓRIA DE CÁLCULO'!C122</f>
        <v>317045</v>
      </c>
      <c r="D120" s="5" t="str">
        <f>'APÊNDICE II-MEMÓRIA DE CÁLCULO'!D122</f>
        <v>Doppler Vascular Portátil para a localização de pulsos arteriais e venosos, Modelo: DV 610B, Medidas: 4,5 x 8,5 x 18cm, Especificações:: Doppler Vascular Portátil para a localização de pulsos arteriais e venosos, Medidas: 4,5 x 8,5 x 18cm. Referência: MDMEGA ou similar</v>
      </c>
      <c r="E120" s="4" t="str">
        <f>'APÊNDICE II-MEMÓRIA DE CÁLCULO'!E122</f>
        <v>UNIDADE</v>
      </c>
      <c r="F120" s="10">
        <f>'APÊNDICE II-MEMÓRIA DE CÁLCULO'!P122</f>
        <v>12</v>
      </c>
      <c r="G120" s="6">
        <f>'APÊNDICE III - MAPA DE PREÇOS'!I120</f>
        <v>1567.5</v>
      </c>
      <c r="H120" s="6">
        <f t="shared" si="5"/>
        <v>18810</v>
      </c>
    </row>
    <row r="121" spans="1:8" ht="75" customHeight="1" x14ac:dyDescent="0.25">
      <c r="A121" s="14">
        <v>117</v>
      </c>
      <c r="B121" s="4">
        <f>'APÊNDICE II-MEMÓRIA DE CÁLCULO'!B123</f>
        <v>16388</v>
      </c>
      <c r="C121" s="4">
        <f>'APÊNDICE II-MEMÓRIA DE CÁLCULO'!C123</f>
        <v>434278</v>
      </c>
      <c r="D121" s="5" t="str">
        <f>'APÊNDICE II-MEMÓRIA DE CÁLCULO'!D123</f>
        <v>Solução corante de ácido acético 1000ML, Concentração: 5%, Forma farmacêutica: Solução, Modelo: Frasco, Especificações: Solução corante de ácido acético 1000ML, Concentração: 5%, Forma farmacêutica: Solução. Referência: Renylab ou similar</v>
      </c>
      <c r="E121" s="4" t="str">
        <f>'APÊNDICE II-MEMÓRIA DE CÁLCULO'!E123</f>
        <v>UNIDADE</v>
      </c>
      <c r="F121" s="10">
        <f>'APÊNDICE II-MEMÓRIA DE CÁLCULO'!P123</f>
        <v>60</v>
      </c>
      <c r="G121" s="6">
        <f>'APÊNDICE III - MAPA DE PREÇOS'!I121</f>
        <v>56.18</v>
      </c>
      <c r="H121" s="6">
        <f t="shared" si="5"/>
        <v>3370.8</v>
      </c>
    </row>
    <row r="122" spans="1:8" ht="75" customHeight="1" x14ac:dyDescent="0.25">
      <c r="A122" s="14">
        <v>118</v>
      </c>
      <c r="B122" s="4">
        <f>'APÊNDICE II-MEMÓRIA DE CÁLCULO'!B124</f>
        <v>16389</v>
      </c>
      <c r="C122" s="4" t="str">
        <f>'APÊNDICE II-MEMÓRIA DE CÁLCULO'!C124</f>
        <v>-</v>
      </c>
      <c r="D122" s="5" t="str">
        <f>'APÊNDICE II-MEMÓRIA DE CÁLCULO'!D124</f>
        <v>Solução de Lugol 500ML, Concentração: 5%, Forma farmacêutica: Solução, Modelo: Frasco, Concentração: 5%, Forma farmacêutica: Solução. Marca referência: Laborclin ou referência</v>
      </c>
      <c r="E122" s="4" t="str">
        <f>'APÊNDICE II-MEMÓRIA DE CÁLCULO'!E124</f>
        <v>UNIDADE</v>
      </c>
      <c r="F122" s="10">
        <f>'APÊNDICE II-MEMÓRIA DE CÁLCULO'!P124</f>
        <v>80</v>
      </c>
      <c r="G122" s="6">
        <f>'APÊNDICE III - MAPA DE PREÇOS'!I122</f>
        <v>195</v>
      </c>
      <c r="H122" s="6">
        <f t="shared" si="5"/>
        <v>15600</v>
      </c>
    </row>
    <row r="123" spans="1:8" ht="49.5" x14ac:dyDescent="0.25">
      <c r="A123" s="14">
        <v>119</v>
      </c>
      <c r="B123" s="4">
        <f>'APÊNDICE II-MEMÓRIA DE CÁLCULO'!B125</f>
        <v>16391</v>
      </c>
      <c r="C123" s="4">
        <f>'APÊNDICE II-MEMÓRIA DE CÁLCULO'!C125</f>
        <v>458131</v>
      </c>
      <c r="D123" s="5" t="str">
        <f>'APÊNDICE II-MEMÓRIA DE CÁLCULO'!D125</f>
        <v>Frasco para Biópsia com tampa, Capacidade: 15 a 23ml, Especificações: Frasco para Biópsia com tampa,Capacidade: 15 a 23m. Referência: TB ou similar.</v>
      </c>
      <c r="E123" s="4" t="str">
        <f>'APÊNDICE II-MEMÓRIA DE CÁLCULO'!E125</f>
        <v>UNIDADE</v>
      </c>
      <c r="F123" s="10">
        <f>'APÊNDICE II-MEMÓRIA DE CÁLCULO'!P125</f>
        <v>1000</v>
      </c>
      <c r="G123" s="6">
        <f>'APÊNDICE III - MAPA DE PREÇOS'!I123</f>
        <v>0.88</v>
      </c>
      <c r="H123" s="6">
        <f t="shared" si="5"/>
        <v>880</v>
      </c>
    </row>
    <row r="124" spans="1:8" ht="33" x14ac:dyDescent="0.25">
      <c r="A124" s="14">
        <v>120</v>
      </c>
      <c r="B124" s="4">
        <f>'APÊNDICE II-MEMÓRIA DE CÁLCULO'!B126</f>
        <v>16392</v>
      </c>
      <c r="C124" s="4">
        <f>'APÊNDICE II-MEMÓRIA DE CÁLCULO'!C126</f>
        <v>169073</v>
      </c>
      <c r="D124" s="5" t="str">
        <f>'APÊNDICE II-MEMÓRIA DE CÁLCULO'!D126</f>
        <v>Ácido tricloroacetico 1000ML, Concentração: 80%, Forma farmacêutica: Solução,</v>
      </c>
      <c r="E124" s="4" t="str">
        <f>'APÊNDICE II-MEMÓRIA DE CÁLCULO'!E126</f>
        <v>UNIDADE</v>
      </c>
      <c r="F124" s="10">
        <f>'APÊNDICE II-MEMÓRIA DE CÁLCULO'!P126</f>
        <v>100</v>
      </c>
      <c r="G124" s="6">
        <f>'APÊNDICE III - MAPA DE PREÇOS'!I124</f>
        <v>230.13</v>
      </c>
      <c r="H124" s="6">
        <f t="shared" si="5"/>
        <v>23013</v>
      </c>
    </row>
    <row r="125" spans="1:8" ht="49.5" x14ac:dyDescent="0.25">
      <c r="A125" s="14">
        <v>121</v>
      </c>
      <c r="B125" s="4">
        <f>'APÊNDICE II-MEMÓRIA DE CÁLCULO'!B127</f>
        <v>16395</v>
      </c>
      <c r="C125" s="4" t="str">
        <f>'APÊNDICE II-MEMÓRIA DE CÁLCULO'!C127</f>
        <v>-</v>
      </c>
      <c r="D125" s="5" t="str">
        <f>'APÊNDICE II-MEMÓRIA DE CÁLCULO'!D127</f>
        <v>Histerômetro Estéril Descartável, medidas: 25cm, material: Poliestireno, Especificação: Histerômetro Estéril Descartável, medidas: 25cm, material: Poliestireno.</v>
      </c>
      <c r="E125" s="4" t="str">
        <f>'APÊNDICE II-MEMÓRIA DE CÁLCULO'!E127</f>
        <v>UNIDADE</v>
      </c>
      <c r="F125" s="10">
        <f>'APÊNDICE II-MEMÓRIA DE CÁLCULO'!P127</f>
        <v>1000</v>
      </c>
      <c r="G125" s="6">
        <f>'APÊNDICE III - MAPA DE PREÇOS'!I125</f>
        <v>5.59</v>
      </c>
      <c r="H125" s="6">
        <f t="shared" si="5"/>
        <v>5590</v>
      </c>
    </row>
    <row r="126" spans="1:8" ht="49.5" x14ac:dyDescent="0.25">
      <c r="A126" s="14">
        <v>122</v>
      </c>
      <c r="B126" s="4">
        <f>'APÊNDICE II-MEMÓRIA DE CÁLCULO'!B128</f>
        <v>16398</v>
      </c>
      <c r="C126" s="4">
        <f>'APÊNDICE II-MEMÓRIA DE CÁLCULO'!C128</f>
        <v>467874</v>
      </c>
      <c r="D126" s="5" t="str">
        <f>'APÊNDICE II-MEMÓRIA DE CÁLCULO'!D128</f>
        <v>Almotolia Transparente Pinceta Bico Reto 500ML, material: plástico, Especificação: Almotolia Transparente Pinceta Bico Reto 500ML, material: plástico</v>
      </c>
      <c r="E126" s="4" t="str">
        <f>'APÊNDICE II-MEMÓRIA DE CÁLCULO'!E128</f>
        <v>UNIDADE</v>
      </c>
      <c r="F126" s="10">
        <f>'APÊNDICE II-MEMÓRIA DE CÁLCULO'!P128</f>
        <v>1000</v>
      </c>
      <c r="G126" s="6">
        <f>'APÊNDICE III - MAPA DE PREÇOS'!I126</f>
        <v>6.22</v>
      </c>
      <c r="H126" s="6">
        <f t="shared" si="5"/>
        <v>6220</v>
      </c>
    </row>
    <row r="127" spans="1:8" ht="33" x14ac:dyDescent="0.25">
      <c r="A127" s="14">
        <v>123</v>
      </c>
      <c r="B127" s="4">
        <f>'APÊNDICE II-MEMÓRIA DE CÁLCULO'!B129</f>
        <v>16400</v>
      </c>
      <c r="C127" s="4">
        <f>'APÊNDICE II-MEMÓRIA DE CÁLCULO'!C129</f>
        <v>436498</v>
      </c>
      <c r="D127" s="5" t="str">
        <f>'APÊNDICE II-MEMÓRIA DE CÁLCULO'!D129</f>
        <v>Esfignomanometro digital infantil- Aparelho De Medir Pressão De Braço Digital Elétrico. Referência: G-tech ou similar.</v>
      </c>
      <c r="E127" s="4" t="str">
        <f>'APÊNDICE II-MEMÓRIA DE CÁLCULO'!E129</f>
        <v>UNIDADE</v>
      </c>
      <c r="F127" s="10">
        <f>'APÊNDICE II-MEMÓRIA DE CÁLCULO'!P129</f>
        <v>10</v>
      </c>
      <c r="G127" s="6">
        <f>'APÊNDICE III - MAPA DE PREÇOS'!I127</f>
        <v>79.95</v>
      </c>
      <c r="H127" s="6">
        <f t="shared" si="5"/>
        <v>799.5</v>
      </c>
    </row>
    <row r="128" spans="1:8" ht="82.5" x14ac:dyDescent="0.25">
      <c r="A128" s="14">
        <v>124</v>
      </c>
      <c r="B128" s="4">
        <f>'APÊNDICE II-MEMÓRIA DE CÁLCULO'!B130</f>
        <v>16403</v>
      </c>
      <c r="C128" s="4" t="str">
        <f>'APÊNDICE II-MEMÓRIA DE CÁLCULO'!C130</f>
        <v>-</v>
      </c>
      <c r="D128" s="5" t="str">
        <f>'APÊNDICE II-MEMÓRIA DE CÁLCULO'!D130</f>
        <v>Suporte com Base para Cilindro, material: aço, especificações:Suporte com Base para Cilindro, material: aço, 7 a 10 litros. Especificações adicionais: Medida aproximada da circunferência para encaixe do cilindro: 17cm, Medidas aproximadas da base: 22cm x 30cm,Medidas aproximadas do produto: 40cm (A) x 34cm (L) x 38cm (C), Peso aproximado: 3,040 Kg.</v>
      </c>
      <c r="E128" s="4" t="str">
        <f>'APÊNDICE II-MEMÓRIA DE CÁLCULO'!E130</f>
        <v>UNIDADE</v>
      </c>
      <c r="F128" s="10">
        <f>'APÊNDICE II-MEMÓRIA DE CÁLCULO'!P130</f>
        <v>15</v>
      </c>
      <c r="G128" s="6">
        <f>'APÊNDICE III - MAPA DE PREÇOS'!I128</f>
        <v>307</v>
      </c>
      <c r="H128" s="6">
        <f t="shared" si="5"/>
        <v>4605</v>
      </c>
    </row>
    <row r="129" spans="1:8" ht="66" x14ac:dyDescent="0.25">
      <c r="A129" s="14">
        <v>125</v>
      </c>
      <c r="B129" s="4">
        <f>'APÊNDICE II-MEMÓRIA DE CÁLCULO'!B131</f>
        <v>16619</v>
      </c>
      <c r="C129" s="4" t="str">
        <f>'APÊNDICE II-MEMÓRIA DE CÁLCULO'!C131</f>
        <v>-</v>
      </c>
      <c r="D129" s="5" t="str">
        <f>'APÊNDICE II-MEMÓRIA DE CÁLCULO'!D131</f>
        <v>Tecido para esterilização descartável, tipo: wrap, medidas: 50x 50 cm, material: confeccionado em trilaminado de não tecido 100% polipropileno SMS (Spunbond, Meltblown, Spunbond), características adicionais: produto não estéril, atóxico, embalagem contendo 50 unidades</v>
      </c>
      <c r="E129" s="4" t="str">
        <f>'APÊNDICE II-MEMÓRIA DE CÁLCULO'!E131</f>
        <v>PACOTE</v>
      </c>
      <c r="F129" s="10">
        <f>'APÊNDICE II-MEMÓRIA DE CÁLCULO'!P131</f>
        <v>30</v>
      </c>
      <c r="G129" s="6">
        <f>'APÊNDICE III - MAPA DE PREÇOS'!I129</f>
        <v>54.86</v>
      </c>
      <c r="H129" s="6">
        <f t="shared" si="5"/>
        <v>1645.8</v>
      </c>
    </row>
    <row r="130" spans="1:8" ht="134.44999999999999" customHeight="1" x14ac:dyDescent="0.25">
      <c r="A130" s="14">
        <v>126</v>
      </c>
      <c r="B130" s="4">
        <f>'APÊNDICE II-MEMÓRIA DE CÁLCULO'!B132</f>
        <v>19319</v>
      </c>
      <c r="C130" s="4" t="str">
        <f>'APÊNDICE II-MEMÓRIA DE CÁLCULO'!C132</f>
        <v>-</v>
      </c>
      <c r="D130" s="5" t="str">
        <f>'APÊNDICE II-MEMÓRIA DE CÁLCULO'!D132</f>
        <v xml:space="preserve">Agulhas para caneta de insulina 4 mm x 33G (0,20 mm), com cânula confeccionada em aço inoxidável, ponta com bisel trifacetado e lubrificação para punção suave. Produto estéril (esterilizado por óxido de etileno), atóxico e apirogênico, com selo protetor individual que garante a esterilidade até o momento do uso. Compatível com a maioria das canetas de insulina permanentes e descartáveis disponíveis no mercado. Produto descartável e de uso único. </v>
      </c>
      <c r="E130" s="4" t="str">
        <f>'APÊNDICE II-MEMÓRIA DE CÁLCULO'!E132</f>
        <v>UNIDADE</v>
      </c>
      <c r="F130" s="10">
        <f>'APÊNDICE II-MEMÓRIA DE CÁLCULO'!P132</f>
        <v>2400</v>
      </c>
      <c r="G130" s="6">
        <f>'APÊNDICE III - MAPA DE PREÇOS'!I130</f>
        <v>10.28</v>
      </c>
      <c r="H130" s="6">
        <f t="shared" si="5"/>
        <v>24672</v>
      </c>
    </row>
    <row r="131" spans="1:8" ht="46.9" customHeight="1" x14ac:dyDescent="0.25">
      <c r="A131" s="14">
        <v>127</v>
      </c>
      <c r="B131" s="4">
        <f>'APÊNDICE II-MEMÓRIA DE CÁLCULO'!B133</f>
        <v>6451</v>
      </c>
      <c r="C131" s="4" t="str">
        <f>'APÊNDICE II-MEMÓRIA DE CÁLCULO'!C133</f>
        <v>-</v>
      </c>
      <c r="D131" s="5" t="str">
        <f>'APÊNDICE II-MEMÓRIA DE CÁLCULO'!D133</f>
        <v xml:space="preserve">Cuba para assepsia, medidas: 8 x 4 CM, redonda, material: aço inoxidável. </v>
      </c>
      <c r="E131" s="4" t="str">
        <f>'APÊNDICE II-MEMÓRIA DE CÁLCULO'!E133</f>
        <v>UNIDADE</v>
      </c>
      <c r="F131" s="10">
        <f>'APÊNDICE II-MEMÓRIA DE CÁLCULO'!P133</f>
        <v>10</v>
      </c>
      <c r="G131" s="6">
        <f>'APÊNDICE III - MAPA DE PREÇOS'!I131</f>
        <v>25.32</v>
      </c>
      <c r="H131" s="6">
        <f t="shared" si="5"/>
        <v>253.2</v>
      </c>
    </row>
    <row r="132" spans="1:8" ht="123.6" customHeight="1" x14ac:dyDescent="0.25">
      <c r="A132" s="14">
        <v>128</v>
      </c>
      <c r="B132" s="4">
        <f>'APÊNDICE II-MEMÓRIA DE CÁLCULO'!B134</f>
        <v>19320</v>
      </c>
      <c r="C132" s="4" t="str">
        <f>'APÊNDICE II-MEMÓRIA DE CÁLCULO'!C134</f>
        <v>-</v>
      </c>
      <c r="D132" s="5" t="str">
        <f>'APÊNDICE II-MEMÓRIA DE CÁLCULO'!D134</f>
        <v xml:space="preserve">Detergente enzimático com quatro enzimas (amilase, lipase, protease e carboidrase), indicado para limpeza de produtos para saúde. Composição: enzimas, álcool isopropílico, tensoativo não iônico (teor: 3,5%), agentes de controle de pH, conservantes, coadjuvantes, estabilizantes, aditivos e água. Atividades enzimáticas mínimas: amilolítica – 0,05 UA·mL⁻¹·min⁻¹; proteolítica – 0,08 UP·mL⁻¹·min⁻¹. Faixa de pH da solução pura: 6,0 a 7,5. Apresentação: frasco de 1 litro. </v>
      </c>
      <c r="E132" s="4" t="str">
        <f>'APÊNDICE II-MEMÓRIA DE CÁLCULO'!E134</f>
        <v>FRASCO</v>
      </c>
      <c r="F132" s="10">
        <f>'APÊNDICE II-MEMÓRIA DE CÁLCULO'!P134</f>
        <v>132</v>
      </c>
      <c r="G132" s="6">
        <f>'APÊNDICE III - MAPA DE PREÇOS'!I132</f>
        <v>42.1</v>
      </c>
      <c r="H132" s="6">
        <f t="shared" si="5"/>
        <v>5557.2</v>
      </c>
    </row>
    <row r="133" spans="1:8" ht="106.9" customHeight="1" x14ac:dyDescent="0.25">
      <c r="A133" s="14">
        <v>129</v>
      </c>
      <c r="B133" s="4">
        <f>'APÊNDICE II-MEMÓRIA DE CÁLCULO'!B135</f>
        <v>19321</v>
      </c>
      <c r="C133" s="4" t="str">
        <f>'APÊNDICE II-MEMÓRIA DE CÁLCULO'!C135</f>
        <v>-</v>
      </c>
      <c r="D133" s="5" t="str">
        <f>'APÊNDICE II-MEMÓRIA DE CÁLCULO'!D135</f>
        <v xml:space="preserve">Fio de sutura com agulha, confeccionado em poliglactina 910, fio tipo 4-0, absorvível e estéril. Agulha cilíndrica 3/8 de círculo com 1,5 cm de comprimento, e fio com 70 cm de comprimento. Embalado individualmente, com dados de identificação, procedência, número do lote, data de fabricação, validade e registro na Anvisa. </v>
      </c>
      <c r="E133" s="4" t="str">
        <f>'APÊNDICE II-MEMÓRIA DE CÁLCULO'!E135</f>
        <v>UNIDADE</v>
      </c>
      <c r="F133" s="10">
        <f>'APÊNDICE II-MEMÓRIA DE CÁLCULO'!P135</f>
        <v>600</v>
      </c>
      <c r="G133" s="6">
        <f>'APÊNDICE III - MAPA DE PREÇOS'!I133</f>
        <v>13.8</v>
      </c>
      <c r="H133" s="6">
        <f t="shared" si="5"/>
        <v>8280</v>
      </c>
    </row>
    <row r="134" spans="1:8" ht="106.9" customHeight="1" x14ac:dyDescent="0.25">
      <c r="A134" s="14">
        <v>130</v>
      </c>
      <c r="B134" s="4">
        <f>'APÊNDICE II-MEMÓRIA DE CÁLCULO'!B136</f>
        <v>19322</v>
      </c>
      <c r="C134" s="4" t="str">
        <f>'APÊNDICE II-MEMÓRIA DE CÁLCULO'!C136</f>
        <v>-</v>
      </c>
      <c r="D134" s="5" t="str">
        <f>'APÊNDICE II-MEMÓRIA DE CÁLCULO'!D136</f>
        <v xml:space="preserve">Fio de sutura com agulha, confeccionado em poliglactina 910, tipo 3-0, absorvível e estéril. Agulha cilíndrica 3/8 de círculo com 1,5 cm de comprimento, e fio com 70 cm de extensão. Embalagem individual contendo identificação do produto, procedência, número do lote, data de fabricação, validade e registro na Anvisa. </v>
      </c>
      <c r="E134" s="4" t="str">
        <f>'APÊNDICE II-MEMÓRIA DE CÁLCULO'!E136</f>
        <v>UNIDADE</v>
      </c>
      <c r="F134" s="10">
        <f>'APÊNDICE II-MEMÓRIA DE CÁLCULO'!P136</f>
        <v>600</v>
      </c>
      <c r="G134" s="6">
        <f>'APÊNDICE III - MAPA DE PREÇOS'!I134</f>
        <v>11.36</v>
      </c>
      <c r="H134" s="6">
        <f t="shared" si="5"/>
        <v>6816</v>
      </c>
    </row>
    <row r="135" spans="1:8" ht="69" customHeight="1" x14ac:dyDescent="0.25">
      <c r="A135" s="14">
        <v>131</v>
      </c>
      <c r="B135" s="4">
        <f>'APÊNDICE II-MEMÓRIA DE CÁLCULO'!B137</f>
        <v>13439</v>
      </c>
      <c r="C135" s="4" t="str">
        <f>'APÊNDICE II-MEMÓRIA DE CÁLCULO'!C137</f>
        <v>-</v>
      </c>
      <c r="D135" s="5" t="str">
        <f>'APÊNDICE II-MEMÓRIA DE CÁLCULO'!D137</f>
        <v xml:space="preserve">Tala de Imobilização em EVA - P, Tala aramada moldável em EVA, revestida com material emborrachado, Utilizado em resgate. </v>
      </c>
      <c r="E135" s="4" t="str">
        <f>'APÊNDICE II-MEMÓRIA DE CÁLCULO'!E137</f>
        <v>UNIDADE</v>
      </c>
      <c r="F135" s="10">
        <f>'APÊNDICE II-MEMÓRIA DE CÁLCULO'!P137</f>
        <v>20</v>
      </c>
      <c r="G135" s="6">
        <f>'APÊNDICE III - MAPA DE PREÇOS'!I135</f>
        <v>16.8</v>
      </c>
      <c r="H135" s="6">
        <f t="shared" si="5"/>
        <v>336</v>
      </c>
    </row>
    <row r="136" spans="1:8" ht="69" customHeight="1" x14ac:dyDescent="0.25">
      <c r="A136" s="14">
        <v>132</v>
      </c>
      <c r="B136" s="4">
        <f>'APÊNDICE II-MEMÓRIA DE CÁLCULO'!B138</f>
        <v>13440</v>
      </c>
      <c r="C136" s="4" t="str">
        <f>'APÊNDICE II-MEMÓRIA DE CÁLCULO'!C138</f>
        <v>-</v>
      </c>
      <c r="D136" s="5" t="str">
        <f>'APÊNDICE II-MEMÓRIA DE CÁLCULO'!D138</f>
        <v xml:space="preserve">Tala de Imobilização em EVA -  M, Tala aramada moldável em EVA, revestida com material emborrachado, Utilizado em resgate. </v>
      </c>
      <c r="E136" s="4" t="str">
        <f>'APÊNDICE II-MEMÓRIA DE CÁLCULO'!E138</f>
        <v>UNIDADE</v>
      </c>
      <c r="F136" s="10">
        <f>'APÊNDICE II-MEMÓRIA DE CÁLCULO'!P138</f>
        <v>20</v>
      </c>
      <c r="G136" s="6">
        <f>'APÊNDICE III - MAPA DE PREÇOS'!I136</f>
        <v>20.9</v>
      </c>
      <c r="H136" s="6">
        <f t="shared" si="5"/>
        <v>418</v>
      </c>
    </row>
    <row r="137" spans="1:8" ht="52.9" customHeight="1" x14ac:dyDescent="0.25">
      <c r="A137" s="14">
        <v>133</v>
      </c>
      <c r="B137" s="4">
        <f>'APÊNDICE II-MEMÓRIA DE CÁLCULO'!B139</f>
        <v>13441</v>
      </c>
      <c r="C137" s="4" t="str">
        <f>'APÊNDICE II-MEMÓRIA DE CÁLCULO'!C139</f>
        <v>-</v>
      </c>
      <c r="D137" s="5" t="str">
        <f>'APÊNDICE II-MEMÓRIA DE CÁLCULO'!D139</f>
        <v>Tala de Imobilização GG, Tala aramada moldável em EVA, revestida com material emborrachado, Utilizado em resgate.</v>
      </c>
      <c r="E137" s="4" t="str">
        <f>'APÊNDICE II-MEMÓRIA DE CÁLCULO'!E139</f>
        <v>UNIDADE</v>
      </c>
      <c r="F137" s="10">
        <f>'APÊNDICE II-MEMÓRIA DE CÁLCULO'!P139</f>
        <v>20</v>
      </c>
      <c r="G137" s="6">
        <f>'APÊNDICE III - MAPA DE PREÇOS'!I137</f>
        <v>24.79</v>
      </c>
      <c r="H137" s="6">
        <f t="shared" si="5"/>
        <v>495.79999999999995</v>
      </c>
    </row>
    <row r="138" spans="1:8" ht="52.9" customHeight="1" x14ac:dyDescent="0.25">
      <c r="A138" s="14">
        <v>134</v>
      </c>
      <c r="B138" s="4">
        <f>'APÊNDICE II-MEMÓRIA DE CÁLCULO'!B140</f>
        <v>19327</v>
      </c>
      <c r="C138" s="4" t="str">
        <f>'APÊNDICE II-MEMÓRIA DE CÁLCULO'!C140</f>
        <v>-</v>
      </c>
      <c r="D138" s="5" t="str">
        <f>'APÊNDICE II-MEMÓRIA DE CÁLCULO'!D140</f>
        <v xml:space="preserve">Bandeja retangular confeccionada em aço inoxidável, com dimensões aproximadas de 49,1 cm (comprimento) x 33,1 cm (largura) x 2,2 cm (altura). </v>
      </c>
      <c r="E138" s="4" t="str">
        <f>'APÊNDICE II-MEMÓRIA DE CÁLCULO'!E140</f>
        <v>UNIDADE</v>
      </c>
      <c r="F138" s="10">
        <f>'APÊNDICE II-MEMÓRIA DE CÁLCULO'!P140</f>
        <v>24</v>
      </c>
      <c r="G138" s="6">
        <f>'APÊNDICE III - MAPA DE PREÇOS'!I138</f>
        <v>102.51</v>
      </c>
      <c r="H138" s="6">
        <f t="shared" si="5"/>
        <v>2460.2400000000002</v>
      </c>
    </row>
    <row r="139" spans="1:8" ht="83.45" customHeight="1" x14ac:dyDescent="0.25">
      <c r="A139" s="14">
        <v>135</v>
      </c>
      <c r="B139" s="4">
        <f>'APÊNDICE II-MEMÓRIA DE CÁLCULO'!B141</f>
        <v>19330</v>
      </c>
      <c r="C139" s="4" t="str">
        <f>'APÊNDICE II-MEMÓRIA DE CÁLCULO'!C141</f>
        <v>-</v>
      </c>
      <c r="D139" s="5" t="str">
        <f>'APÊNDICE II-MEMÓRIA DE CÁLCULO'!D141</f>
        <v xml:space="preserve">Caixa térmica (cooler) com capacidade de 5 litros, fabricada em polipropileno de alta resistência, com tampa retangular de encaixe firme; Dimensões aproximadas: 20,3 cm (altura) x 26,4 cm (largura) x 26,4 cm (profundidade). Possui isolamento térmico com eficiência de conservação por até 8 horas. </v>
      </c>
      <c r="E139" s="4" t="str">
        <f>'APÊNDICE II-MEMÓRIA DE CÁLCULO'!E141</f>
        <v>UNIDADE</v>
      </c>
      <c r="F139" s="10">
        <f>'APÊNDICE II-MEMÓRIA DE CÁLCULO'!P141</f>
        <v>5</v>
      </c>
      <c r="G139" s="6">
        <f>'APÊNDICE III - MAPA DE PREÇOS'!I139</f>
        <v>44.82</v>
      </c>
      <c r="H139" s="6">
        <f t="shared" si="5"/>
        <v>224.1</v>
      </c>
    </row>
    <row r="140" spans="1:8" ht="179.45" customHeight="1" x14ac:dyDescent="0.25">
      <c r="A140" s="14">
        <v>136</v>
      </c>
      <c r="B140" s="4">
        <f>'APÊNDICE II-MEMÓRIA DE CÁLCULO'!B142</f>
        <v>19331</v>
      </c>
      <c r="C140" s="4" t="str">
        <f>'APÊNDICE II-MEMÓRIA DE CÁLCULO'!C142</f>
        <v>-</v>
      </c>
      <c r="D140" s="5" t="str">
        <f>'APÊNDICE II-MEMÓRIA DE CÁLCULO'!D142</f>
        <v xml:space="preserve">Gelo reutilizável rígido, com volume interno de 200 ml, destinado à conservação térmica de produtos que exigem refrigeração durante o transporte e armazenamento. Fabricado em polietileno rígido de alta resistência, com conteúdo interno composto por gel atóxico, selado e que não libera água durante o descongelamento. Deve ser reutilizável, podendo ser congelado previamente em freezer sem perda de desempenho. Dimensões aproximadas: 12 cm (altura) x 7 cm (largura) x 2,9 cm (profundidade). Cor: azul ou branca. O produto deve ser novo, isento de defeitos, pronto para uso e atender às normas sanitárias aplicáveis. </v>
      </c>
      <c r="E140" s="4" t="str">
        <f>'APÊNDICE II-MEMÓRIA DE CÁLCULO'!E142</f>
        <v>UNIDADE</v>
      </c>
      <c r="F140" s="10">
        <f>'APÊNDICE II-MEMÓRIA DE CÁLCULO'!P142</f>
        <v>120</v>
      </c>
      <c r="G140" s="6">
        <f>'APÊNDICE III - MAPA DE PREÇOS'!I140</f>
        <v>8.9</v>
      </c>
      <c r="H140" s="6">
        <f t="shared" si="5"/>
        <v>1068</v>
      </c>
    </row>
    <row r="141" spans="1:8" ht="164.45" customHeight="1" x14ac:dyDescent="0.25">
      <c r="A141" s="14">
        <v>137</v>
      </c>
      <c r="B141" s="4">
        <f>'APÊNDICE II-MEMÓRIA DE CÁLCULO'!B143</f>
        <v>19332</v>
      </c>
      <c r="C141" s="4" t="str">
        <f>'APÊNDICE II-MEMÓRIA DE CÁLCULO'!C143</f>
        <v>-</v>
      </c>
      <c r="D141" s="5" t="str">
        <f>'APÊNDICE II-MEMÓRIA DE CÁLCULO'!D143</f>
        <v xml:space="preserve">Gelo rígido reutilizável, com volume interno de 550 ml, indicado para conservação térmica e transporte de amostras a baixas temperaturas. Fabricado em polietileno rígido de alta resistência, com conteúdo interno composto por gel atóxico e selado, que não libera água durante o descongelamento. Deve ser reutilizável, podendo ser congelado previamente em freezer. Dimensões aproximadas: 22,0 cm (altura) x 15,0 cm (largura) x 2,0 cm (profundidade). O produto deve ser novo, livre de vazamentos, pronto para uso e adequado para aplicações laboratoriais ou em cadeia de frio, atendendo às normas sanitárias vigentes. </v>
      </c>
      <c r="E141" s="4" t="str">
        <f>'APÊNDICE II-MEMÓRIA DE CÁLCULO'!E143</f>
        <v>UNIDADE</v>
      </c>
      <c r="F141" s="10">
        <f>'APÊNDICE II-MEMÓRIA DE CÁLCULO'!P143</f>
        <v>330</v>
      </c>
      <c r="G141" s="6">
        <f>'APÊNDICE III - MAPA DE PREÇOS'!I141</f>
        <v>9.5</v>
      </c>
      <c r="H141" s="6">
        <f t="shared" si="5"/>
        <v>3135</v>
      </c>
    </row>
    <row r="142" spans="1:8" ht="196.15" customHeight="1" x14ac:dyDescent="0.25">
      <c r="A142" s="14">
        <v>138</v>
      </c>
      <c r="B142" s="4">
        <f>'APÊNDICE II-MEMÓRIA DE CÁLCULO'!B144</f>
        <v>19333</v>
      </c>
      <c r="C142" s="4" t="str">
        <f>'APÊNDICE II-MEMÓRIA DE CÁLCULO'!C144</f>
        <v>-</v>
      </c>
      <c r="D142" s="5" t="str">
        <f>'APÊNDICE II-MEMÓRIA DE CÁLCULO'!D144</f>
        <v xml:space="preserve">Gelo rígido reutilizável, com volume interno de 750 ml, indicado para transporte e conservação de produtos que exigem refrigeração. Fabricado com embalagem externa em polietileno rígido de alta resistência, com conteúdo interno composto por gel atóxico, selado, que não libera água durante o descongelamento. Deve manter a temperatura por período superior ao gelo comum e ser reutilizável mediante congelamento prévio em freezer. Dimensões aproximadas: 27,5 cm (altura) x 15,0 cm (largura) x 2,3 cm (profundidade). Cor: azul ou branca. O produto deve ser novo, isento de vazamentos, pronto para uso e adequado para aplicação em cadeia de frio, transporte de insumos, medicamentos ou amostras. </v>
      </c>
      <c r="E142" s="4" t="str">
        <f>'APÊNDICE II-MEMÓRIA DE CÁLCULO'!E144</f>
        <v>UNIDADE</v>
      </c>
      <c r="F142" s="10">
        <f>'APÊNDICE II-MEMÓRIA DE CÁLCULO'!P144</f>
        <v>330</v>
      </c>
      <c r="G142" s="6">
        <f>'APÊNDICE III - MAPA DE PREÇOS'!I142</f>
        <v>10.89</v>
      </c>
      <c r="H142" s="6">
        <f t="shared" ref="H142:H152" si="6">F142*G142</f>
        <v>3593.7000000000003</v>
      </c>
    </row>
    <row r="143" spans="1:8" ht="180.6" customHeight="1" x14ac:dyDescent="0.25">
      <c r="A143" s="14">
        <v>139</v>
      </c>
      <c r="B143" s="4">
        <f>'APÊNDICE II-MEMÓRIA DE CÁLCULO'!B145</f>
        <v>19334</v>
      </c>
      <c r="C143" s="4" t="str">
        <f>'APÊNDICE II-MEMÓRIA DE CÁLCULO'!C145</f>
        <v>-</v>
      </c>
      <c r="D143" s="5" t="str">
        <f>'APÊNDICE II-MEMÓRIA DE CÁLCULO'!D145</f>
        <v xml:space="preserve">Estadiômetro portátil desmontável, indicado para medição de estatura em campo ou ambientes diversos, com estrutura leve, durável e de fácil transporte. Fabricado em plástico ABS de alta resistência, composto por base e régua desmontável em quatro partes, com encaixe preciso e estável. Faixa de aferição de 20 cm a 210 cm, com graduação de 0,1 cm. Peso aproximado: 2,6 kg. Dimensões fora da embalagem (montado): 67 cm (comprimento) x 36 cm (largura) x 13 cm (altura). Cor da base: preta; régua: branca; medidor de altura: cinza. Produto com certificação do Instituto de Metrologia Industrial (IMI) ou equivalente, garantindo a precisão do equipamento. </v>
      </c>
      <c r="E143" s="4" t="str">
        <f>'APÊNDICE II-MEMÓRIA DE CÁLCULO'!E145</f>
        <v>UNIDADE</v>
      </c>
      <c r="F143" s="10">
        <f>'APÊNDICE II-MEMÓRIA DE CÁLCULO'!P145</f>
        <v>2</v>
      </c>
      <c r="G143" s="6">
        <f>'APÊNDICE III - MAPA DE PREÇOS'!I143</f>
        <v>366.5</v>
      </c>
      <c r="H143" s="6">
        <f t="shared" si="6"/>
        <v>733</v>
      </c>
    </row>
    <row r="144" spans="1:8" ht="184.9" customHeight="1" x14ac:dyDescent="0.25">
      <c r="A144" s="14">
        <v>140</v>
      </c>
      <c r="B144" s="4">
        <f>'APÊNDICE II-MEMÓRIA DE CÁLCULO'!B146</f>
        <v>19335</v>
      </c>
      <c r="C144" s="4" t="str">
        <f>'APÊNDICE II-MEMÓRIA DE CÁLCULO'!C146</f>
        <v>-</v>
      </c>
      <c r="D144" s="5" t="str">
        <f>'APÊNDICE II-MEMÓRIA DE CÁLCULO'!D146</f>
        <v xml:space="preserve">Kit para ventosaterapia composto por 17 copos de acrílico transparente com bordas arredondadas, reutilizáveis, de fácil higienização e desinfecção. Acompanha aplicador manual de sucção (bomba de vácuo). Copos com os seguintes diâmetros internos aproximados: 13 unidades de 4,5 cm (nº 1), 1 unidade de 3,8 cm (nº 2), 1 unidade de 3,5 cm (nº 3), 1 unidade de 3,0 cm (nº 4) e 1 unidade de 2,3 cm (nº 5). Indicado para uso profissional em procedimentos complementares terapêuticos, como estimulação da circulação sanguínea e relaxamento muscular. Material: copos em acrílico resistente e aplicador em plástico. Total de itens: 17 copos + 1 aplicador de sucção </v>
      </c>
      <c r="E144" s="4" t="str">
        <f>'APÊNDICE II-MEMÓRIA DE CÁLCULO'!E146</f>
        <v>KIT</v>
      </c>
      <c r="F144" s="10">
        <f>'APÊNDICE II-MEMÓRIA DE CÁLCULO'!P146</f>
        <v>2</v>
      </c>
      <c r="G144" s="6">
        <f>'APÊNDICE III - MAPA DE PREÇOS'!I144</f>
        <v>434.9</v>
      </c>
      <c r="H144" s="6">
        <f t="shared" si="6"/>
        <v>869.8</v>
      </c>
    </row>
    <row r="145" spans="1:8" ht="129.6" customHeight="1" x14ac:dyDescent="0.25">
      <c r="A145" s="14">
        <v>141</v>
      </c>
      <c r="B145" s="4">
        <f>'APÊNDICE II-MEMÓRIA DE CÁLCULO'!B147</f>
        <v>19586</v>
      </c>
      <c r="C145" s="4" t="str">
        <f>'APÊNDICE II-MEMÓRIA DE CÁLCULO'!C147</f>
        <v>-</v>
      </c>
      <c r="D145" s="5" t="str">
        <f>'APÊNDICE II-MEMÓRIA DE CÁLCULO'!D147</f>
        <v>Tampa vedante Luer é um acessório estéril, descartável e de uso único, fabricado em polipropileno, atóxica e apirogênica, indicado para vedação de conexões Luer padrão (conicidade de 6%), garantindo a integridade e a assepsia dos dispositivos médicos. Disponível nos modelos Luer Slip macho, Luer Lock fêmea e combinado macho/fêmea, é embalada individualmente e esterilizada por óxido de etileno.</v>
      </c>
      <c r="E145" s="4" t="str">
        <f>'APÊNDICE II-MEMÓRIA DE CÁLCULO'!E147</f>
        <v>UNIDADE</v>
      </c>
      <c r="F145" s="10">
        <f>'APÊNDICE II-MEMÓRIA DE CÁLCULO'!P147</f>
        <v>9000</v>
      </c>
      <c r="G145" s="6">
        <f>'APÊNDICE III - MAPA DE PREÇOS'!I145</f>
        <v>0.35</v>
      </c>
      <c r="H145" s="6">
        <f t="shared" si="6"/>
        <v>3150</v>
      </c>
    </row>
    <row r="146" spans="1:8" ht="129.6" customHeight="1" x14ac:dyDescent="0.25">
      <c r="A146" s="14">
        <v>142</v>
      </c>
      <c r="B146" s="4">
        <f>'APÊNDICE II-MEMÓRIA DE CÁLCULO'!B148</f>
        <v>12063</v>
      </c>
      <c r="C146" s="4" t="str">
        <f>'APÊNDICE II-MEMÓRIA DE CÁLCULO'!C148</f>
        <v>-</v>
      </c>
      <c r="D146" s="5" t="str">
        <f>'APÊNDICE II-MEMÓRIA DE CÁLCULO'!D148</f>
        <v>Dreno à vácuo estéril, multiperfurado com filamento radiopaco na medida 6.4mm, agulha em aço inox com ponta perfurante e alça para transporte e fixação, reservatório sanfonado em PVC, isento a látex, tampa luer, com capacidade de até 600 ml, extensão flexível, pinça corta-fluxo r conector 2 vias.</v>
      </c>
      <c r="E146" s="4" t="str">
        <f>'APÊNDICE II-MEMÓRIA DE CÁLCULO'!E148</f>
        <v>UNIDADE</v>
      </c>
      <c r="F146" s="10">
        <f>'APÊNDICE II-MEMÓRIA DE CÁLCULO'!P148</f>
        <v>10</v>
      </c>
      <c r="G146" s="6">
        <f>'APÊNDICE III - MAPA DE PREÇOS'!I146</f>
        <v>29.36</v>
      </c>
      <c r="H146" s="6">
        <f t="shared" si="6"/>
        <v>293.60000000000002</v>
      </c>
    </row>
    <row r="147" spans="1:8" ht="129.6" customHeight="1" x14ac:dyDescent="0.25">
      <c r="A147" s="14">
        <v>143</v>
      </c>
      <c r="B147" s="4">
        <f>'APÊNDICE II-MEMÓRIA DE CÁLCULO'!B149</f>
        <v>12323</v>
      </c>
      <c r="C147" s="4">
        <f>'APÊNDICE II-MEMÓRIA DE CÁLCULO'!C149</f>
        <v>438478</v>
      </c>
      <c r="D147" s="5" t="str">
        <f>'APÊNDICE II-MEMÓRIA DE CÁLCULO'!D149</f>
        <v>Dreno cirúrgico, modelo: torácico, calibre: Nº 32,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147" s="4" t="str">
        <f>'APÊNDICE II-MEMÓRIA DE CÁLCULO'!E149</f>
        <v>UNIDADE</v>
      </c>
      <c r="F147" s="10">
        <f>'APÊNDICE II-MEMÓRIA DE CÁLCULO'!P149</f>
        <v>10</v>
      </c>
      <c r="G147" s="6">
        <f>'APÊNDICE III - MAPA DE PREÇOS'!I147</f>
        <v>8.49</v>
      </c>
      <c r="H147" s="6">
        <f t="shared" si="6"/>
        <v>84.9</v>
      </c>
    </row>
    <row r="148" spans="1:8" ht="84.6" customHeight="1" x14ac:dyDescent="0.25">
      <c r="A148" s="14">
        <v>144</v>
      </c>
      <c r="B148" s="4">
        <f>'APÊNDICE II-MEMÓRIA DE CÁLCULO'!B150</f>
        <v>12571</v>
      </c>
      <c r="C148" s="4">
        <f>'APÊNDICE II-MEMÓRIA DE CÁLCULO'!C150</f>
        <v>444151</v>
      </c>
      <c r="D148" s="5" t="str">
        <f>'APÊNDICE II-MEMÓRIA DE CÁLCULO'!D150</f>
        <v>Frasco Coleta de 100ml - Fechamento hermético, estéril por radiação UV, comprimido conservante de tiossulfato de sódio (10mg), tampa e frasco livres de fluorescência, com invólucro de plástico; graduado; cor transparente. validade de no mínimo 1 (um) ano.</v>
      </c>
      <c r="E148" s="4" t="str">
        <f>'APÊNDICE II-MEMÓRIA DE CÁLCULO'!E150</f>
        <v>FRASCO</v>
      </c>
      <c r="F148" s="10">
        <f>'APÊNDICE II-MEMÓRIA DE CÁLCULO'!P150</f>
        <v>240</v>
      </c>
      <c r="G148" s="6">
        <f>'APÊNDICE III - MAPA DE PREÇOS'!I148</f>
        <v>1.51</v>
      </c>
      <c r="H148" s="6">
        <f t="shared" si="6"/>
        <v>362.4</v>
      </c>
    </row>
    <row r="149" spans="1:8" ht="94.15" customHeight="1" x14ac:dyDescent="0.25">
      <c r="A149" s="14">
        <v>145</v>
      </c>
      <c r="B149" s="4">
        <f>'APÊNDICE II-MEMÓRIA DE CÁLCULO'!B151</f>
        <v>16357</v>
      </c>
      <c r="C149" s="4">
        <f>'APÊNDICE II-MEMÓRIA DE CÁLCULO'!C151</f>
        <v>467659</v>
      </c>
      <c r="D149" s="5" t="str">
        <f>'APÊNDICE II-MEMÓRIA DE CÁLCULO'!D151</f>
        <v>Tubo endotraqueal - tamanho: Nº 6,5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data, tio de esterilização e tempo de validade.</v>
      </c>
      <c r="E149" s="4" t="str">
        <f>'APÊNDICE II-MEMÓRIA DE CÁLCULO'!E151</f>
        <v>UNIDADE</v>
      </c>
      <c r="F149" s="10">
        <f>'APÊNDICE II-MEMÓRIA DE CÁLCULO'!P151</f>
        <v>90</v>
      </c>
      <c r="G149" s="6">
        <f>'APÊNDICE III - MAPA DE PREÇOS'!I149</f>
        <v>5.62</v>
      </c>
      <c r="H149" s="6">
        <f t="shared" si="6"/>
        <v>505.8</v>
      </c>
    </row>
    <row r="150" spans="1:8" ht="124.9" customHeight="1" x14ac:dyDescent="0.25">
      <c r="A150" s="14">
        <v>146</v>
      </c>
      <c r="B150" s="4">
        <f>'APÊNDICE II-MEMÓRIA DE CÁLCULO'!B152</f>
        <v>19328</v>
      </c>
      <c r="C150" s="4" t="str">
        <f>'APÊNDICE II-MEMÓRIA DE CÁLCULO'!C152</f>
        <v>-</v>
      </c>
      <c r="D150" s="5" t="str">
        <f>'APÊNDICE II-MEMÓRIA DE CÁLCULO'!D152</f>
        <v xml:space="preserve">Caixa térmica para vacinas com capacidade aproximada de 50 litros, equipada com rodas para facilitar o transporte e termômetro digital integrado para monitoramento contínuo da temperatura interna, com visualização dos valores máximo e mínimo sem necessidade de abertura da tampa. Construída com paredes em Poliestireno de Alto Impacto (PAI) e camada isolante de Poliuretano Expandido (PU). Tampa moldada (“soprada”) em Polietileno de Alta Densidade (PAD), equipada com fecho hermético e alças para manuseio. Fabricada com matéria-prima virgem, garantindo durabilidade e qualidade. </v>
      </c>
      <c r="E150" s="4" t="str">
        <f>'APÊNDICE II-MEMÓRIA DE CÁLCULO'!E152</f>
        <v>UNIDADE</v>
      </c>
      <c r="F150" s="10">
        <f>'APÊNDICE II-MEMÓRIA DE CÁLCULO'!P152</f>
        <v>12</v>
      </c>
      <c r="G150" s="6">
        <f>'APÊNDICE III - MAPA DE PREÇOS'!I150</f>
        <v>520</v>
      </c>
      <c r="H150" s="6">
        <f t="shared" si="6"/>
        <v>6240</v>
      </c>
    </row>
    <row r="151" spans="1:8" ht="159" customHeight="1" x14ac:dyDescent="0.25">
      <c r="A151" s="14">
        <v>147</v>
      </c>
      <c r="B151" s="4">
        <f>'APÊNDICE II-MEMÓRIA DE CÁLCULO'!B153</f>
        <v>19329</v>
      </c>
      <c r="C151" s="4" t="str">
        <f>'APÊNDICE II-MEMÓRIA DE CÁLCULO'!C153</f>
        <v>-</v>
      </c>
      <c r="D151" s="5" t="str">
        <f>'APÊNDICE II-MEMÓRIA DE CÁLCULO'!D153</f>
        <v xml:space="preserve">Caixa térmica com capacidade de 15 litros, fabricada com matéria-prima virgem, composta por parede interna em Poliestireno de Alto Impacto (PSAI), isolamento térmico em Poliuretano Expandido (PU) injetado entre as paredes, e parede externa em Polietileno de Alta Densidade (PEAD); tampa produzida por sopro em PEAD, com sistema de vedação e fecho eficiente; alça resistente em Polipropileno (PP). Possui termômetro digital acoplado para monitoramento da temperatura interna, com exibição das temperaturas mínima e máxima sem necessidade de abertura da tampa, faixa de medição de -50°C a +70°C (com opção de leitura em °F), alimentado por 1 pilha AA de 1,5V. Dimensões aproximadas: internas 24,0 x 21,7 x 31,5 cm (A x L x C) e externas 29,5 x 26,0 x 38,5 cm (A x L x C). </v>
      </c>
      <c r="E151" s="4" t="str">
        <f>'APÊNDICE II-MEMÓRIA DE CÁLCULO'!E153</f>
        <v>UNIDADE</v>
      </c>
      <c r="F151" s="10">
        <f>'APÊNDICE II-MEMÓRIA DE CÁLCULO'!P153</f>
        <v>35</v>
      </c>
      <c r="G151" s="6">
        <f>'APÊNDICE III - MAPA DE PREÇOS'!I151</f>
        <v>329.67</v>
      </c>
      <c r="H151" s="6">
        <f t="shared" si="6"/>
        <v>11538.45</v>
      </c>
    </row>
    <row r="152" spans="1:8" ht="83.45" customHeight="1" x14ac:dyDescent="0.25">
      <c r="A152" s="14">
        <v>148</v>
      </c>
      <c r="B152" s="4">
        <f>'APÊNDICE II-MEMÓRIA DE CÁLCULO'!B154</f>
        <v>16384</v>
      </c>
      <c r="C152" s="4">
        <f>'APÊNDICE II-MEMÓRIA DE CÁLCULO'!C154</f>
        <v>458264</v>
      </c>
      <c r="D152" s="5" t="str">
        <f>'APÊNDICE II-MEMÓRIA DE CÁLCULO'!D154</f>
        <v>Eletrocardiógrafo (ECG) Computadorizado com Software com 12 derivações simultâneas; Modelo: ECGPC, Medidas:  6x15x20,2 cm, Especificações: Eletrocardiógrafo (ECG) Computadorizado com Software com 12 derivações simultâneas, Medidas:  6x15x20,2 cm. Referência: TEB ou similar</v>
      </c>
      <c r="E152" s="4" t="str">
        <f>'APÊNDICE II-MEMÓRIA DE CÁLCULO'!E154</f>
        <v>UNIDADE</v>
      </c>
      <c r="F152" s="10">
        <f>'APÊNDICE II-MEMÓRIA DE CÁLCULO'!P154</f>
        <v>9</v>
      </c>
      <c r="G152" s="6">
        <f>'APÊNDICE III - MAPA DE PREÇOS'!I152</f>
        <v>6991.03</v>
      </c>
      <c r="H152" s="6">
        <f t="shared" si="6"/>
        <v>62919.27</v>
      </c>
    </row>
    <row r="153" spans="1:8" ht="16.5" x14ac:dyDescent="0.25">
      <c r="A153" s="86" t="s">
        <v>9</v>
      </c>
      <c r="B153" s="86"/>
      <c r="C153" s="86"/>
      <c r="D153" s="86"/>
      <c r="E153" s="86"/>
      <c r="F153" s="86"/>
      <c r="G153" s="87">
        <f>SUM(H5:H152)</f>
        <v>573832.23</v>
      </c>
      <c r="H153" s="87"/>
    </row>
    <row r="156" spans="1:8" ht="86.25" customHeight="1" x14ac:dyDescent="0.25"/>
    <row r="159" spans="1:8" ht="35.25" customHeight="1" x14ac:dyDescent="0.25"/>
    <row r="160" spans="1:8" ht="33.75" customHeight="1" x14ac:dyDescent="0.25"/>
    <row r="161" ht="39.75" customHeight="1" x14ac:dyDescent="0.25"/>
    <row r="162" ht="35.25" customHeight="1" x14ac:dyDescent="0.25"/>
    <row r="170" ht="54" customHeight="1" x14ac:dyDescent="0.25"/>
    <row r="173" ht="53.25" customHeight="1" x14ac:dyDescent="0.25"/>
    <row r="177" ht="35.25" customHeight="1" x14ac:dyDescent="0.25"/>
    <row r="182" ht="36" customHeight="1" x14ac:dyDescent="0.25"/>
    <row r="183" ht="36.75" customHeight="1" x14ac:dyDescent="0.25"/>
    <row r="188" ht="36.75" customHeight="1" x14ac:dyDescent="0.25"/>
    <row r="192" ht="39" customHeight="1" x14ac:dyDescent="0.25"/>
    <row r="193" ht="39" customHeight="1" x14ac:dyDescent="0.25"/>
    <row r="200" ht="56.25" customHeight="1" x14ac:dyDescent="0.25"/>
    <row r="216" ht="183" customHeight="1" x14ac:dyDescent="0.25"/>
    <row r="232" ht="16.5" customHeight="1" x14ac:dyDescent="0.25"/>
    <row r="245" ht="16.5" customHeight="1" x14ac:dyDescent="0.25"/>
  </sheetData>
  <autoFilter ref="A4:H153" xr:uid="{00000000-0001-0000-0000-000000000000}"/>
  <mergeCells count="5">
    <mergeCell ref="A1:H1"/>
    <mergeCell ref="A3:H3"/>
    <mergeCell ref="A2:H2"/>
    <mergeCell ref="A153:F153"/>
    <mergeCell ref="G153:H153"/>
  </mergeCells>
  <pageMargins left="0.511811024" right="0.511811024" top="0.78740157499999996" bottom="0.78740157499999996" header="0.31496062000000002" footer="0.31496062000000002"/>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95"/>
  <sheetViews>
    <sheetView topLeftCell="A153" zoomScale="110" zoomScaleNormal="110" zoomScaleSheetLayoutView="134" workbookViewId="0">
      <selection activeCell="H154" sqref="H154"/>
    </sheetView>
  </sheetViews>
  <sheetFormatPr defaultColWidth="8.85546875" defaultRowHeight="15" x14ac:dyDescent="0.25"/>
  <cols>
    <col min="1" max="1" width="8.7109375" style="35" customWidth="1"/>
    <col min="2" max="2" width="8.7109375" style="32" customWidth="1"/>
    <col min="3" max="3" width="8.7109375" style="19" customWidth="1"/>
    <col min="4" max="4" width="54.42578125" style="34" customWidth="1"/>
    <col min="5" max="6" width="13.28515625" style="32" customWidth="1"/>
    <col min="7" max="9" width="15.140625" style="19" customWidth="1"/>
    <col min="10" max="10" width="15.140625" style="37" customWidth="1"/>
    <col min="11" max="13" width="15.140625" style="19" customWidth="1"/>
    <col min="14" max="14" width="15.140625" style="18" customWidth="1"/>
    <col min="15" max="15" width="14.140625" style="36" customWidth="1"/>
    <col min="16" max="16" width="14.140625" style="33" customWidth="1"/>
    <col min="17" max="18" width="8.85546875" style="46"/>
    <col min="19" max="16384" width="8.85546875" style="11"/>
  </cols>
  <sheetData>
    <row r="1" spans="1:16" ht="69.599999999999994" customHeight="1" x14ac:dyDescent="0.25">
      <c r="A1" s="104"/>
      <c r="B1" s="104"/>
      <c r="C1" s="104"/>
      <c r="D1" s="104"/>
      <c r="E1" s="104"/>
      <c r="F1" s="104"/>
      <c r="G1" s="104"/>
      <c r="H1" s="104"/>
      <c r="I1" s="104"/>
      <c r="J1" s="104"/>
      <c r="K1" s="104"/>
      <c r="L1" s="104"/>
      <c r="M1" s="104"/>
      <c r="N1" s="104"/>
      <c r="O1" s="104"/>
      <c r="P1" s="104"/>
    </row>
    <row r="2" spans="1:16" ht="68.25" customHeight="1" x14ac:dyDescent="0.25">
      <c r="A2" s="109" t="s">
        <v>0</v>
      </c>
      <c r="B2" s="109"/>
      <c r="C2" s="109"/>
      <c r="D2" s="109"/>
      <c r="E2" s="109"/>
      <c r="F2" s="109"/>
      <c r="G2" s="109"/>
      <c r="H2" s="109"/>
      <c r="I2" s="109"/>
      <c r="J2" s="109"/>
      <c r="K2" s="109"/>
      <c r="L2" s="109"/>
      <c r="M2" s="109"/>
      <c r="N2" s="109"/>
      <c r="O2" s="110"/>
      <c r="P2" s="111"/>
    </row>
    <row r="3" spans="1:16" ht="16.5" customHeight="1" x14ac:dyDescent="0.25">
      <c r="A3" s="106" t="s">
        <v>218</v>
      </c>
      <c r="B3" s="106"/>
      <c r="C3" s="106"/>
      <c r="D3" s="106"/>
      <c r="E3" s="106"/>
      <c r="F3" s="106"/>
      <c r="G3" s="106"/>
      <c r="H3" s="106"/>
      <c r="I3" s="106"/>
      <c r="J3" s="106"/>
      <c r="K3" s="106"/>
      <c r="L3" s="106"/>
      <c r="M3" s="106"/>
      <c r="N3" s="106"/>
      <c r="O3" s="107"/>
      <c r="P3" s="108"/>
    </row>
    <row r="4" spans="1:16" ht="30.6" customHeight="1" x14ac:dyDescent="0.25">
      <c r="A4" s="103" t="s">
        <v>1</v>
      </c>
      <c r="B4" s="103" t="s">
        <v>2</v>
      </c>
      <c r="C4" s="103" t="s">
        <v>3</v>
      </c>
      <c r="D4" s="103" t="s">
        <v>4</v>
      </c>
      <c r="E4" s="103" t="s">
        <v>5</v>
      </c>
      <c r="F4" s="91" t="s">
        <v>159</v>
      </c>
      <c r="G4" s="94" t="s">
        <v>161</v>
      </c>
      <c r="H4" s="95"/>
      <c r="I4" s="95"/>
      <c r="J4" s="95"/>
      <c r="K4" s="95"/>
      <c r="L4" s="95"/>
      <c r="M4" s="95"/>
      <c r="N4" s="95"/>
      <c r="O4" s="105" t="s">
        <v>187</v>
      </c>
      <c r="P4" s="105" t="s">
        <v>189</v>
      </c>
    </row>
    <row r="5" spans="1:16" ht="30.6" customHeight="1" x14ac:dyDescent="0.25">
      <c r="A5" s="103"/>
      <c r="B5" s="103"/>
      <c r="C5" s="103"/>
      <c r="D5" s="103"/>
      <c r="E5" s="103"/>
      <c r="F5" s="92"/>
      <c r="G5" s="96" t="s">
        <v>184</v>
      </c>
      <c r="H5" s="97"/>
      <c r="I5" s="97"/>
      <c r="J5" s="98"/>
      <c r="K5" s="112" t="s">
        <v>185</v>
      </c>
      <c r="L5" s="113"/>
      <c r="M5" s="113"/>
      <c r="N5" s="114"/>
      <c r="O5" s="105"/>
      <c r="P5" s="105"/>
    </row>
    <row r="6" spans="1:16" ht="63" customHeight="1" x14ac:dyDescent="0.25">
      <c r="A6" s="103"/>
      <c r="B6" s="103"/>
      <c r="C6" s="103"/>
      <c r="D6" s="103"/>
      <c r="E6" s="103"/>
      <c r="F6" s="93"/>
      <c r="G6" s="61" t="s">
        <v>160</v>
      </c>
      <c r="H6" s="62" t="s">
        <v>216</v>
      </c>
      <c r="I6" s="62" t="s">
        <v>212</v>
      </c>
      <c r="J6" s="62" t="s">
        <v>214</v>
      </c>
      <c r="K6" s="63" t="s">
        <v>160</v>
      </c>
      <c r="L6" s="63" t="s">
        <v>215</v>
      </c>
      <c r="M6" s="63" t="s">
        <v>213</v>
      </c>
      <c r="N6" s="63" t="s">
        <v>186</v>
      </c>
      <c r="O6" s="105"/>
      <c r="P6" s="105"/>
    </row>
    <row r="7" spans="1:16" ht="160.15" customHeight="1" x14ac:dyDescent="0.25">
      <c r="A7" s="64">
        <v>1</v>
      </c>
      <c r="B7" s="51">
        <v>6323</v>
      </c>
      <c r="C7" s="65" t="s">
        <v>156</v>
      </c>
      <c r="D7" s="79" t="s">
        <v>24</v>
      </c>
      <c r="E7" s="50" t="s">
        <v>23</v>
      </c>
      <c r="F7" s="50" t="s">
        <v>177</v>
      </c>
      <c r="G7" s="66">
        <v>29</v>
      </c>
      <c r="H7" s="67">
        <v>31</v>
      </c>
      <c r="I7" s="67">
        <v>6</v>
      </c>
      <c r="J7" s="67">
        <v>62</v>
      </c>
      <c r="K7" s="67">
        <v>0</v>
      </c>
      <c r="L7" s="67">
        <v>0</v>
      </c>
      <c r="M7" s="67">
        <v>0</v>
      </c>
      <c r="N7" s="67">
        <v>0</v>
      </c>
      <c r="O7" s="67">
        <f t="shared" ref="O7:O38" si="0">SUM(L7,H7)</f>
        <v>31</v>
      </c>
      <c r="P7" s="69">
        <f t="shared" ref="P7:P38" si="1">SUM(N7,J7)</f>
        <v>62</v>
      </c>
    </row>
    <row r="8" spans="1:16" ht="126" customHeight="1" x14ac:dyDescent="0.25">
      <c r="A8" s="64">
        <v>2</v>
      </c>
      <c r="B8" s="51">
        <v>16342</v>
      </c>
      <c r="C8" s="65" t="s">
        <v>156</v>
      </c>
      <c r="D8" s="79" t="s">
        <v>26</v>
      </c>
      <c r="E8" s="50" t="s">
        <v>10</v>
      </c>
      <c r="F8" s="50" t="s">
        <v>177</v>
      </c>
      <c r="G8" s="66">
        <v>40</v>
      </c>
      <c r="H8" s="67">
        <v>5</v>
      </c>
      <c r="I8" s="67">
        <v>1</v>
      </c>
      <c r="J8" s="67">
        <v>30</v>
      </c>
      <c r="K8" s="67">
        <v>0</v>
      </c>
      <c r="L8" s="67">
        <v>0</v>
      </c>
      <c r="M8" s="67">
        <v>0</v>
      </c>
      <c r="N8" s="67">
        <v>0</v>
      </c>
      <c r="O8" s="67">
        <f t="shared" si="0"/>
        <v>5</v>
      </c>
      <c r="P8" s="69">
        <f t="shared" si="1"/>
        <v>30</v>
      </c>
    </row>
    <row r="9" spans="1:16" ht="40.5" x14ac:dyDescent="0.25">
      <c r="A9" s="64">
        <v>3</v>
      </c>
      <c r="B9" s="51">
        <v>8104</v>
      </c>
      <c r="C9" s="65" t="s">
        <v>156</v>
      </c>
      <c r="D9" s="79" t="s">
        <v>27</v>
      </c>
      <c r="E9" s="50" t="s">
        <v>10</v>
      </c>
      <c r="F9" s="50" t="s">
        <v>181</v>
      </c>
      <c r="G9" s="66">
        <v>0</v>
      </c>
      <c r="H9" s="67">
        <v>192</v>
      </c>
      <c r="I9" s="67">
        <v>3</v>
      </c>
      <c r="J9" s="67">
        <v>500</v>
      </c>
      <c r="K9" s="67">
        <v>0</v>
      </c>
      <c r="L9" s="67">
        <v>0</v>
      </c>
      <c r="M9" s="67">
        <v>0</v>
      </c>
      <c r="N9" s="67">
        <v>0</v>
      </c>
      <c r="O9" s="67">
        <f t="shared" si="0"/>
        <v>192</v>
      </c>
      <c r="P9" s="69">
        <f t="shared" si="1"/>
        <v>500</v>
      </c>
    </row>
    <row r="10" spans="1:16" ht="27" x14ac:dyDescent="0.25">
      <c r="A10" s="64">
        <v>4</v>
      </c>
      <c r="B10" s="51">
        <v>12049</v>
      </c>
      <c r="C10" s="65" t="s">
        <v>156</v>
      </c>
      <c r="D10" s="79" t="s">
        <v>28</v>
      </c>
      <c r="E10" s="50" t="s">
        <v>10</v>
      </c>
      <c r="F10" s="50" t="s">
        <v>194</v>
      </c>
      <c r="G10" s="66">
        <v>0</v>
      </c>
      <c r="H10" s="67">
        <v>0</v>
      </c>
      <c r="I10" s="67">
        <v>0</v>
      </c>
      <c r="J10" s="71">
        <v>50</v>
      </c>
      <c r="K10" s="67">
        <v>0</v>
      </c>
      <c r="L10" s="67">
        <v>0</v>
      </c>
      <c r="M10" s="67">
        <v>0</v>
      </c>
      <c r="N10" s="67">
        <v>0</v>
      </c>
      <c r="O10" s="67">
        <f t="shared" si="0"/>
        <v>0</v>
      </c>
      <c r="P10" s="69">
        <f t="shared" si="1"/>
        <v>50</v>
      </c>
    </row>
    <row r="11" spans="1:16" ht="79.900000000000006" customHeight="1" x14ac:dyDescent="0.25">
      <c r="A11" s="64">
        <v>5</v>
      </c>
      <c r="B11" s="51">
        <v>12261</v>
      </c>
      <c r="C11" s="65" t="s">
        <v>156</v>
      </c>
      <c r="D11" s="79" t="s">
        <v>32</v>
      </c>
      <c r="E11" s="50" t="s">
        <v>10</v>
      </c>
      <c r="F11" s="50" t="s">
        <v>177</v>
      </c>
      <c r="G11" s="66">
        <v>3</v>
      </c>
      <c r="H11" s="67">
        <v>2</v>
      </c>
      <c r="I11" s="67">
        <v>1</v>
      </c>
      <c r="J11" s="68">
        <v>4</v>
      </c>
      <c r="K11" s="67">
        <v>0</v>
      </c>
      <c r="L11" s="67">
        <v>0</v>
      </c>
      <c r="M11" s="67">
        <v>0</v>
      </c>
      <c r="N11" s="67">
        <v>0</v>
      </c>
      <c r="O11" s="67">
        <f t="shared" si="0"/>
        <v>2</v>
      </c>
      <c r="P11" s="69">
        <f t="shared" si="1"/>
        <v>4</v>
      </c>
    </row>
    <row r="12" spans="1:16" ht="48.6" customHeight="1" x14ac:dyDescent="0.25">
      <c r="A12" s="64">
        <v>6</v>
      </c>
      <c r="B12" s="51">
        <v>12262</v>
      </c>
      <c r="C12" s="65">
        <v>468979</v>
      </c>
      <c r="D12" s="79" t="s">
        <v>33</v>
      </c>
      <c r="E12" s="50" t="s">
        <v>10</v>
      </c>
      <c r="F12" s="50" t="s">
        <v>177</v>
      </c>
      <c r="G12" s="66">
        <v>3</v>
      </c>
      <c r="H12" s="67">
        <v>2</v>
      </c>
      <c r="I12" s="67">
        <v>1</v>
      </c>
      <c r="J12" s="68">
        <v>4</v>
      </c>
      <c r="K12" s="67">
        <v>0</v>
      </c>
      <c r="L12" s="67">
        <v>0</v>
      </c>
      <c r="M12" s="67">
        <v>0</v>
      </c>
      <c r="N12" s="67">
        <v>0</v>
      </c>
      <c r="O12" s="67">
        <f t="shared" si="0"/>
        <v>2</v>
      </c>
      <c r="P12" s="69">
        <f t="shared" si="1"/>
        <v>4</v>
      </c>
    </row>
    <row r="13" spans="1:16" ht="75" customHeight="1" x14ac:dyDescent="0.25">
      <c r="A13" s="64">
        <v>7</v>
      </c>
      <c r="B13" s="51">
        <v>12263</v>
      </c>
      <c r="C13" s="65">
        <v>484404</v>
      </c>
      <c r="D13" s="79" t="s">
        <v>34</v>
      </c>
      <c r="E13" s="50" t="s">
        <v>10</v>
      </c>
      <c r="F13" s="50" t="s">
        <v>177</v>
      </c>
      <c r="G13" s="66">
        <v>3</v>
      </c>
      <c r="H13" s="67">
        <v>2</v>
      </c>
      <c r="I13" s="67">
        <v>1</v>
      </c>
      <c r="J13" s="68">
        <v>4</v>
      </c>
      <c r="K13" s="67">
        <v>0</v>
      </c>
      <c r="L13" s="67">
        <v>0</v>
      </c>
      <c r="M13" s="67">
        <v>0</v>
      </c>
      <c r="N13" s="67">
        <v>0</v>
      </c>
      <c r="O13" s="67">
        <f t="shared" si="0"/>
        <v>2</v>
      </c>
      <c r="P13" s="69">
        <f t="shared" si="1"/>
        <v>4</v>
      </c>
    </row>
    <row r="14" spans="1:16" ht="90.6" customHeight="1" x14ac:dyDescent="0.25">
      <c r="A14" s="64">
        <v>8</v>
      </c>
      <c r="B14" s="72">
        <v>12267</v>
      </c>
      <c r="C14" s="73" t="s">
        <v>156</v>
      </c>
      <c r="D14" s="80" t="s">
        <v>35</v>
      </c>
      <c r="E14" s="73" t="s">
        <v>31</v>
      </c>
      <c r="F14" s="73" t="s">
        <v>194</v>
      </c>
      <c r="G14" s="67">
        <v>50</v>
      </c>
      <c r="H14" s="67" t="s">
        <v>156</v>
      </c>
      <c r="I14" s="67">
        <v>0</v>
      </c>
      <c r="J14" s="68">
        <v>50</v>
      </c>
      <c r="K14" s="67">
        <v>0</v>
      </c>
      <c r="L14" s="67">
        <v>0</v>
      </c>
      <c r="M14" s="67">
        <v>0</v>
      </c>
      <c r="N14" s="67">
        <v>0</v>
      </c>
      <c r="O14" s="67">
        <f t="shared" si="0"/>
        <v>0</v>
      </c>
      <c r="P14" s="69">
        <f t="shared" si="1"/>
        <v>50</v>
      </c>
    </row>
    <row r="15" spans="1:16" ht="108" x14ac:dyDescent="0.25">
      <c r="A15" s="64">
        <v>9</v>
      </c>
      <c r="B15" s="72">
        <v>12272</v>
      </c>
      <c r="C15" s="73">
        <v>437175</v>
      </c>
      <c r="D15" s="80" t="s">
        <v>36</v>
      </c>
      <c r="E15" s="73" t="s">
        <v>10</v>
      </c>
      <c r="F15" s="73" t="s">
        <v>177</v>
      </c>
      <c r="G15" s="67">
        <v>1200</v>
      </c>
      <c r="H15" s="67">
        <v>870</v>
      </c>
      <c r="I15" s="67">
        <v>5</v>
      </c>
      <c r="J15" s="68">
        <v>1500</v>
      </c>
      <c r="K15" s="67">
        <v>0</v>
      </c>
      <c r="L15" s="67">
        <v>0</v>
      </c>
      <c r="M15" s="67">
        <v>0</v>
      </c>
      <c r="N15" s="67">
        <v>0</v>
      </c>
      <c r="O15" s="67">
        <f t="shared" si="0"/>
        <v>870</v>
      </c>
      <c r="P15" s="69">
        <f t="shared" si="1"/>
        <v>1500</v>
      </c>
    </row>
    <row r="16" spans="1:16" ht="191.45" customHeight="1" x14ac:dyDescent="0.25">
      <c r="A16" s="64">
        <v>10</v>
      </c>
      <c r="B16" s="72">
        <v>12273</v>
      </c>
      <c r="C16" s="73">
        <v>437176</v>
      </c>
      <c r="D16" s="80" t="s">
        <v>37</v>
      </c>
      <c r="E16" s="73" t="s">
        <v>10</v>
      </c>
      <c r="F16" s="73" t="s">
        <v>177</v>
      </c>
      <c r="G16" s="67">
        <v>252</v>
      </c>
      <c r="H16" s="67">
        <v>75</v>
      </c>
      <c r="I16" s="67">
        <v>2</v>
      </c>
      <c r="J16" s="68">
        <v>150</v>
      </c>
      <c r="K16" s="67">
        <v>0</v>
      </c>
      <c r="L16" s="67">
        <v>0</v>
      </c>
      <c r="M16" s="67">
        <v>0</v>
      </c>
      <c r="N16" s="67">
        <v>0</v>
      </c>
      <c r="O16" s="67">
        <f t="shared" si="0"/>
        <v>75</v>
      </c>
      <c r="P16" s="69">
        <f t="shared" si="1"/>
        <v>150</v>
      </c>
    </row>
    <row r="17" spans="1:16" ht="108" x14ac:dyDescent="0.25">
      <c r="A17" s="64">
        <v>11</v>
      </c>
      <c r="B17" s="72">
        <v>12274</v>
      </c>
      <c r="C17" s="73">
        <v>437177</v>
      </c>
      <c r="D17" s="80" t="s">
        <v>38</v>
      </c>
      <c r="E17" s="73" t="s">
        <v>10</v>
      </c>
      <c r="F17" s="73" t="s">
        <v>177</v>
      </c>
      <c r="G17" s="67">
        <v>2400</v>
      </c>
      <c r="H17" s="67">
        <v>660</v>
      </c>
      <c r="I17" s="67">
        <v>6</v>
      </c>
      <c r="J17" s="67">
        <v>1320</v>
      </c>
      <c r="K17" s="67">
        <v>0</v>
      </c>
      <c r="L17" s="67">
        <v>0</v>
      </c>
      <c r="M17" s="67">
        <v>0</v>
      </c>
      <c r="N17" s="67">
        <v>0</v>
      </c>
      <c r="O17" s="67">
        <f t="shared" si="0"/>
        <v>660</v>
      </c>
      <c r="P17" s="69">
        <f t="shared" si="1"/>
        <v>1320</v>
      </c>
    </row>
    <row r="18" spans="1:16" ht="186" customHeight="1" x14ac:dyDescent="0.25">
      <c r="A18" s="64">
        <v>12</v>
      </c>
      <c r="B18" s="72">
        <v>12277</v>
      </c>
      <c r="C18" s="73">
        <v>437180</v>
      </c>
      <c r="D18" s="80" t="s">
        <v>40</v>
      </c>
      <c r="E18" s="73" t="s">
        <v>10</v>
      </c>
      <c r="F18" s="73" t="s">
        <v>180</v>
      </c>
      <c r="G18" s="67">
        <v>14600</v>
      </c>
      <c r="H18" s="67">
        <v>12419</v>
      </c>
      <c r="I18" s="67">
        <v>11</v>
      </c>
      <c r="J18" s="67">
        <v>13548</v>
      </c>
      <c r="K18" s="67">
        <v>0</v>
      </c>
      <c r="L18" s="67">
        <v>0</v>
      </c>
      <c r="M18" s="67">
        <v>0</v>
      </c>
      <c r="N18" s="67">
        <v>0</v>
      </c>
      <c r="O18" s="67">
        <f t="shared" si="0"/>
        <v>12419</v>
      </c>
      <c r="P18" s="69">
        <f t="shared" si="1"/>
        <v>13548</v>
      </c>
    </row>
    <row r="19" spans="1:16" ht="96.6" customHeight="1" x14ac:dyDescent="0.25">
      <c r="A19" s="64">
        <v>13</v>
      </c>
      <c r="B19" s="72">
        <v>12278</v>
      </c>
      <c r="C19" s="73">
        <v>464912</v>
      </c>
      <c r="D19" s="80" t="s">
        <v>41</v>
      </c>
      <c r="E19" s="73" t="s">
        <v>39</v>
      </c>
      <c r="F19" s="73" t="s">
        <v>194</v>
      </c>
      <c r="G19" s="67">
        <v>17</v>
      </c>
      <c r="H19" s="67">
        <v>0</v>
      </c>
      <c r="I19" s="67">
        <v>0</v>
      </c>
      <c r="J19" s="68">
        <v>17</v>
      </c>
      <c r="K19" s="67">
        <v>0</v>
      </c>
      <c r="L19" s="67">
        <v>0</v>
      </c>
      <c r="M19" s="67">
        <v>0</v>
      </c>
      <c r="N19" s="67">
        <v>0</v>
      </c>
      <c r="O19" s="67">
        <f t="shared" si="0"/>
        <v>0</v>
      </c>
      <c r="P19" s="69">
        <f t="shared" si="1"/>
        <v>17</v>
      </c>
    </row>
    <row r="20" spans="1:16" ht="54" x14ac:dyDescent="0.25">
      <c r="A20" s="64">
        <v>14</v>
      </c>
      <c r="B20" s="72">
        <v>12279</v>
      </c>
      <c r="C20" s="73">
        <v>464915</v>
      </c>
      <c r="D20" s="80" t="s">
        <v>42</v>
      </c>
      <c r="E20" s="73" t="s">
        <v>39</v>
      </c>
      <c r="F20" s="73" t="s">
        <v>194</v>
      </c>
      <c r="G20" s="67">
        <v>17</v>
      </c>
      <c r="H20" s="67">
        <v>0</v>
      </c>
      <c r="I20" s="67">
        <v>0</v>
      </c>
      <c r="J20" s="68">
        <v>17</v>
      </c>
      <c r="K20" s="67">
        <v>0</v>
      </c>
      <c r="L20" s="67">
        <v>0</v>
      </c>
      <c r="M20" s="67">
        <v>0</v>
      </c>
      <c r="N20" s="67">
        <v>0</v>
      </c>
      <c r="O20" s="67">
        <f t="shared" si="0"/>
        <v>0</v>
      </c>
      <c r="P20" s="69">
        <f t="shared" si="1"/>
        <v>17</v>
      </c>
    </row>
    <row r="21" spans="1:16" ht="54" x14ac:dyDescent="0.25">
      <c r="A21" s="64">
        <v>15</v>
      </c>
      <c r="B21" s="72">
        <v>12280</v>
      </c>
      <c r="C21" s="73" t="s">
        <v>156</v>
      </c>
      <c r="D21" s="80" t="s">
        <v>43</v>
      </c>
      <c r="E21" s="73" t="s">
        <v>39</v>
      </c>
      <c r="F21" s="73" t="s">
        <v>194</v>
      </c>
      <c r="G21" s="67">
        <v>17</v>
      </c>
      <c r="H21" s="67">
        <v>0</v>
      </c>
      <c r="I21" s="67">
        <v>0</v>
      </c>
      <c r="J21" s="68">
        <v>17</v>
      </c>
      <c r="K21" s="67">
        <v>0</v>
      </c>
      <c r="L21" s="67">
        <v>0</v>
      </c>
      <c r="M21" s="67">
        <v>0</v>
      </c>
      <c r="N21" s="67">
        <v>0</v>
      </c>
      <c r="O21" s="67">
        <f t="shared" si="0"/>
        <v>0</v>
      </c>
      <c r="P21" s="69">
        <f t="shared" si="1"/>
        <v>17</v>
      </c>
    </row>
    <row r="22" spans="1:16" ht="54" x14ac:dyDescent="0.25">
      <c r="A22" s="64">
        <v>16</v>
      </c>
      <c r="B22" s="72">
        <v>12285</v>
      </c>
      <c r="C22" s="73">
        <v>450962</v>
      </c>
      <c r="D22" s="80" t="s">
        <v>44</v>
      </c>
      <c r="E22" s="73" t="s">
        <v>10</v>
      </c>
      <c r="F22" s="73" t="s">
        <v>194</v>
      </c>
      <c r="G22" s="67">
        <v>10</v>
      </c>
      <c r="H22" s="67">
        <v>0</v>
      </c>
      <c r="I22" s="67">
        <v>0</v>
      </c>
      <c r="J22" s="68">
        <v>10</v>
      </c>
      <c r="K22" s="67">
        <v>0</v>
      </c>
      <c r="L22" s="67">
        <v>0</v>
      </c>
      <c r="M22" s="67">
        <v>0</v>
      </c>
      <c r="N22" s="67">
        <v>0</v>
      </c>
      <c r="O22" s="67">
        <f t="shared" si="0"/>
        <v>0</v>
      </c>
      <c r="P22" s="69">
        <f t="shared" si="1"/>
        <v>10</v>
      </c>
    </row>
    <row r="23" spans="1:16" ht="54" x14ac:dyDescent="0.25">
      <c r="A23" s="64">
        <v>17</v>
      </c>
      <c r="B23" s="72">
        <v>12286</v>
      </c>
      <c r="C23" s="73">
        <v>422819</v>
      </c>
      <c r="D23" s="80" t="s">
        <v>45</v>
      </c>
      <c r="E23" s="73" t="s">
        <v>10</v>
      </c>
      <c r="F23" s="73" t="s">
        <v>194</v>
      </c>
      <c r="G23" s="67">
        <v>10</v>
      </c>
      <c r="H23" s="67">
        <v>0</v>
      </c>
      <c r="I23" s="67">
        <v>0</v>
      </c>
      <c r="J23" s="68">
        <v>10</v>
      </c>
      <c r="K23" s="67">
        <v>0</v>
      </c>
      <c r="L23" s="67">
        <v>0</v>
      </c>
      <c r="M23" s="67">
        <v>0</v>
      </c>
      <c r="N23" s="67">
        <v>0</v>
      </c>
      <c r="O23" s="67">
        <f t="shared" si="0"/>
        <v>0</v>
      </c>
      <c r="P23" s="69">
        <f t="shared" si="1"/>
        <v>10</v>
      </c>
    </row>
    <row r="24" spans="1:16" ht="109.9" customHeight="1" x14ac:dyDescent="0.25">
      <c r="A24" s="64">
        <v>18</v>
      </c>
      <c r="B24" s="72">
        <v>12288</v>
      </c>
      <c r="C24" s="73">
        <v>422817</v>
      </c>
      <c r="D24" s="80" t="s">
        <v>158</v>
      </c>
      <c r="E24" s="73" t="s">
        <v>10</v>
      </c>
      <c r="F24" s="73" t="s">
        <v>194</v>
      </c>
      <c r="G24" s="67">
        <v>10</v>
      </c>
      <c r="H24" s="67">
        <v>0</v>
      </c>
      <c r="I24" s="67">
        <v>0</v>
      </c>
      <c r="J24" s="68">
        <v>10</v>
      </c>
      <c r="K24" s="67">
        <v>0</v>
      </c>
      <c r="L24" s="67">
        <v>0</v>
      </c>
      <c r="M24" s="67">
        <v>0</v>
      </c>
      <c r="N24" s="67">
        <v>0</v>
      </c>
      <c r="O24" s="67">
        <f t="shared" si="0"/>
        <v>0</v>
      </c>
      <c r="P24" s="69">
        <f t="shared" si="1"/>
        <v>10</v>
      </c>
    </row>
    <row r="25" spans="1:16" ht="54" x14ac:dyDescent="0.25">
      <c r="A25" s="64">
        <v>19</v>
      </c>
      <c r="B25" s="72">
        <v>12289</v>
      </c>
      <c r="C25" s="73">
        <v>422820</v>
      </c>
      <c r="D25" s="80" t="s">
        <v>46</v>
      </c>
      <c r="E25" s="73" t="s">
        <v>10</v>
      </c>
      <c r="F25" s="73" t="s">
        <v>194</v>
      </c>
      <c r="G25" s="67">
        <v>10</v>
      </c>
      <c r="H25" s="67">
        <v>0</v>
      </c>
      <c r="I25" s="67">
        <v>0</v>
      </c>
      <c r="J25" s="68">
        <v>10</v>
      </c>
      <c r="K25" s="67">
        <v>0</v>
      </c>
      <c r="L25" s="67">
        <v>0</v>
      </c>
      <c r="M25" s="67">
        <v>0</v>
      </c>
      <c r="N25" s="67">
        <v>0</v>
      </c>
      <c r="O25" s="67">
        <f t="shared" si="0"/>
        <v>0</v>
      </c>
      <c r="P25" s="69">
        <f t="shared" si="1"/>
        <v>10</v>
      </c>
    </row>
    <row r="26" spans="1:16" ht="73.5" customHeight="1" x14ac:dyDescent="0.25">
      <c r="A26" s="64">
        <v>20</v>
      </c>
      <c r="B26" s="72">
        <v>12296</v>
      </c>
      <c r="C26" s="73">
        <v>422818</v>
      </c>
      <c r="D26" s="80" t="s">
        <v>47</v>
      </c>
      <c r="E26" s="73" t="s">
        <v>10</v>
      </c>
      <c r="F26" s="73" t="s">
        <v>194</v>
      </c>
      <c r="G26" s="67">
        <v>10</v>
      </c>
      <c r="H26" s="67">
        <v>0</v>
      </c>
      <c r="I26" s="67">
        <v>0</v>
      </c>
      <c r="J26" s="68">
        <v>10</v>
      </c>
      <c r="K26" s="67">
        <v>0</v>
      </c>
      <c r="L26" s="67">
        <v>0</v>
      </c>
      <c r="M26" s="67">
        <v>0</v>
      </c>
      <c r="N26" s="67">
        <v>0</v>
      </c>
      <c r="O26" s="67">
        <f t="shared" si="0"/>
        <v>0</v>
      </c>
      <c r="P26" s="69">
        <f t="shared" si="1"/>
        <v>10</v>
      </c>
    </row>
    <row r="27" spans="1:16" ht="162" x14ac:dyDescent="0.25">
      <c r="A27" s="64">
        <v>21</v>
      </c>
      <c r="B27" s="72">
        <v>12297</v>
      </c>
      <c r="C27" s="73">
        <v>419371</v>
      </c>
      <c r="D27" s="80" t="s">
        <v>48</v>
      </c>
      <c r="E27" s="73" t="s">
        <v>10</v>
      </c>
      <c r="F27" s="73" t="s">
        <v>177</v>
      </c>
      <c r="G27" s="67">
        <v>775</v>
      </c>
      <c r="H27" s="67">
        <v>540</v>
      </c>
      <c r="I27" s="67">
        <v>12</v>
      </c>
      <c r="J27" s="67">
        <v>540</v>
      </c>
      <c r="K27" s="67">
        <v>0</v>
      </c>
      <c r="L27" s="67">
        <v>0</v>
      </c>
      <c r="M27" s="67">
        <v>0</v>
      </c>
      <c r="N27" s="67">
        <v>0</v>
      </c>
      <c r="O27" s="67">
        <f t="shared" si="0"/>
        <v>540</v>
      </c>
      <c r="P27" s="69">
        <f t="shared" si="1"/>
        <v>540</v>
      </c>
    </row>
    <row r="28" spans="1:16" ht="94.9" customHeight="1" x14ac:dyDescent="0.25">
      <c r="A28" s="64">
        <v>22</v>
      </c>
      <c r="B28" s="72">
        <v>12300</v>
      </c>
      <c r="C28" s="73">
        <v>363484</v>
      </c>
      <c r="D28" s="80" t="s">
        <v>49</v>
      </c>
      <c r="E28" s="73" t="s">
        <v>10</v>
      </c>
      <c r="F28" s="73" t="s">
        <v>177</v>
      </c>
      <c r="G28" s="67">
        <v>160</v>
      </c>
      <c r="H28" s="67">
        <v>136</v>
      </c>
      <c r="I28" s="67">
        <v>11</v>
      </c>
      <c r="J28" s="67">
        <v>148</v>
      </c>
      <c r="K28" s="67">
        <v>0</v>
      </c>
      <c r="L28" s="67">
        <v>0</v>
      </c>
      <c r="M28" s="67">
        <v>0</v>
      </c>
      <c r="N28" s="67">
        <v>0</v>
      </c>
      <c r="O28" s="67">
        <f t="shared" si="0"/>
        <v>136</v>
      </c>
      <c r="P28" s="69">
        <f t="shared" si="1"/>
        <v>148</v>
      </c>
    </row>
    <row r="29" spans="1:16" ht="73.900000000000006" customHeight="1" x14ac:dyDescent="0.25">
      <c r="A29" s="64">
        <v>23</v>
      </c>
      <c r="B29" s="72">
        <v>12301</v>
      </c>
      <c r="C29" s="73">
        <v>363482</v>
      </c>
      <c r="D29" s="80" t="s">
        <v>50</v>
      </c>
      <c r="E29" s="73" t="s">
        <v>10</v>
      </c>
      <c r="F29" s="73" t="s">
        <v>177</v>
      </c>
      <c r="G29" s="67">
        <v>300</v>
      </c>
      <c r="H29" s="67">
        <v>117</v>
      </c>
      <c r="I29" s="67">
        <v>7</v>
      </c>
      <c r="J29" s="67">
        <v>201</v>
      </c>
      <c r="K29" s="67">
        <v>0</v>
      </c>
      <c r="L29" s="67">
        <v>0</v>
      </c>
      <c r="M29" s="67">
        <v>0</v>
      </c>
      <c r="N29" s="67">
        <v>0</v>
      </c>
      <c r="O29" s="67">
        <f t="shared" si="0"/>
        <v>117</v>
      </c>
      <c r="P29" s="69">
        <f t="shared" si="1"/>
        <v>201</v>
      </c>
    </row>
    <row r="30" spans="1:16" ht="73.900000000000006" customHeight="1" x14ac:dyDescent="0.25">
      <c r="A30" s="64">
        <v>24</v>
      </c>
      <c r="B30" s="72">
        <v>12302</v>
      </c>
      <c r="C30" s="73">
        <v>363485</v>
      </c>
      <c r="D30" s="80" t="s">
        <v>51</v>
      </c>
      <c r="E30" s="73" t="s">
        <v>10</v>
      </c>
      <c r="F30" s="73" t="s">
        <v>181</v>
      </c>
      <c r="G30" s="67">
        <v>1100</v>
      </c>
      <c r="H30" s="67">
        <v>898</v>
      </c>
      <c r="I30" s="67">
        <v>11</v>
      </c>
      <c r="J30" s="67">
        <v>980</v>
      </c>
      <c r="K30" s="67">
        <v>0</v>
      </c>
      <c r="L30" s="67">
        <v>0</v>
      </c>
      <c r="M30" s="67">
        <v>0</v>
      </c>
      <c r="N30" s="67">
        <v>0</v>
      </c>
      <c r="O30" s="67">
        <f t="shared" si="0"/>
        <v>898</v>
      </c>
      <c r="P30" s="69">
        <f t="shared" si="1"/>
        <v>980</v>
      </c>
    </row>
    <row r="31" spans="1:16" ht="73.900000000000006" customHeight="1" x14ac:dyDescent="0.25">
      <c r="A31" s="64">
        <v>25</v>
      </c>
      <c r="B31" s="72">
        <v>12304</v>
      </c>
      <c r="C31" s="73">
        <v>439214</v>
      </c>
      <c r="D31" s="80" t="s">
        <v>52</v>
      </c>
      <c r="E31" s="73" t="s">
        <v>10</v>
      </c>
      <c r="F31" s="73" t="s">
        <v>194</v>
      </c>
      <c r="G31" s="67">
        <v>15</v>
      </c>
      <c r="H31" s="67">
        <v>0</v>
      </c>
      <c r="I31" s="67">
        <v>0</v>
      </c>
      <c r="J31" s="68">
        <v>20</v>
      </c>
      <c r="K31" s="67">
        <v>0</v>
      </c>
      <c r="L31" s="67">
        <v>0</v>
      </c>
      <c r="M31" s="67">
        <v>0</v>
      </c>
      <c r="N31" s="67">
        <v>0</v>
      </c>
      <c r="O31" s="67">
        <f t="shared" si="0"/>
        <v>0</v>
      </c>
      <c r="P31" s="69">
        <f t="shared" si="1"/>
        <v>20</v>
      </c>
    </row>
    <row r="32" spans="1:16" ht="36.75" customHeight="1" x14ac:dyDescent="0.25">
      <c r="A32" s="64">
        <v>26</v>
      </c>
      <c r="B32" s="72">
        <v>12310</v>
      </c>
      <c r="C32" s="73">
        <v>419399</v>
      </c>
      <c r="D32" s="80" t="s">
        <v>53</v>
      </c>
      <c r="E32" s="73" t="s">
        <v>10</v>
      </c>
      <c r="F32" s="73" t="s">
        <v>194</v>
      </c>
      <c r="G32" s="67">
        <v>250</v>
      </c>
      <c r="H32" s="67">
        <v>0</v>
      </c>
      <c r="I32" s="67">
        <v>0</v>
      </c>
      <c r="J32" s="68">
        <v>200</v>
      </c>
      <c r="K32" s="67">
        <v>0</v>
      </c>
      <c r="L32" s="67">
        <v>0</v>
      </c>
      <c r="M32" s="67">
        <v>0</v>
      </c>
      <c r="N32" s="67">
        <v>0</v>
      </c>
      <c r="O32" s="67">
        <f t="shared" si="0"/>
        <v>0</v>
      </c>
      <c r="P32" s="69">
        <f t="shared" si="1"/>
        <v>200</v>
      </c>
    </row>
    <row r="33" spans="1:16" ht="81" customHeight="1" x14ac:dyDescent="0.25">
      <c r="A33" s="64">
        <v>27</v>
      </c>
      <c r="B33" s="72">
        <v>12311</v>
      </c>
      <c r="C33" s="73">
        <v>427234</v>
      </c>
      <c r="D33" s="80" t="s">
        <v>54</v>
      </c>
      <c r="E33" s="73" t="s">
        <v>10</v>
      </c>
      <c r="F33" s="73" t="s">
        <v>194</v>
      </c>
      <c r="G33" s="67">
        <v>1</v>
      </c>
      <c r="H33" s="67">
        <v>0</v>
      </c>
      <c r="I33" s="67">
        <v>0</v>
      </c>
      <c r="J33" s="68">
        <v>1</v>
      </c>
      <c r="K33" s="67">
        <v>0</v>
      </c>
      <c r="L33" s="67">
        <v>0</v>
      </c>
      <c r="M33" s="67">
        <v>0</v>
      </c>
      <c r="N33" s="67">
        <v>0</v>
      </c>
      <c r="O33" s="67">
        <f t="shared" si="0"/>
        <v>0</v>
      </c>
      <c r="P33" s="69">
        <f t="shared" si="1"/>
        <v>1</v>
      </c>
    </row>
    <row r="34" spans="1:16" ht="59.45" customHeight="1" x14ac:dyDescent="0.25">
      <c r="A34" s="64">
        <v>28</v>
      </c>
      <c r="B34" s="72">
        <v>12312</v>
      </c>
      <c r="C34" s="73" t="s">
        <v>156</v>
      </c>
      <c r="D34" s="80" t="s">
        <v>55</v>
      </c>
      <c r="E34" s="73" t="s">
        <v>23</v>
      </c>
      <c r="F34" s="73" t="s">
        <v>177</v>
      </c>
      <c r="G34" s="67">
        <v>100</v>
      </c>
      <c r="H34" s="67">
        <v>17</v>
      </c>
      <c r="I34" s="67">
        <v>1</v>
      </c>
      <c r="J34" s="68">
        <v>50</v>
      </c>
      <c r="K34" s="67">
        <v>0</v>
      </c>
      <c r="L34" s="67">
        <v>0</v>
      </c>
      <c r="M34" s="67">
        <v>0</v>
      </c>
      <c r="N34" s="67">
        <v>0</v>
      </c>
      <c r="O34" s="67">
        <f t="shared" si="0"/>
        <v>17</v>
      </c>
      <c r="P34" s="69">
        <f t="shared" si="1"/>
        <v>50</v>
      </c>
    </row>
    <row r="35" spans="1:16" ht="59.45" customHeight="1" x14ac:dyDescent="0.25">
      <c r="A35" s="64">
        <v>29</v>
      </c>
      <c r="B35" s="72">
        <v>12313</v>
      </c>
      <c r="C35" s="73">
        <v>455910</v>
      </c>
      <c r="D35" s="80" t="s">
        <v>56</v>
      </c>
      <c r="E35" s="73" t="s">
        <v>10</v>
      </c>
      <c r="F35" s="73" t="s">
        <v>177</v>
      </c>
      <c r="G35" s="67">
        <v>12</v>
      </c>
      <c r="H35" s="67">
        <v>5</v>
      </c>
      <c r="I35" s="67">
        <v>1</v>
      </c>
      <c r="J35" s="68">
        <v>12</v>
      </c>
      <c r="K35" s="67">
        <v>0</v>
      </c>
      <c r="L35" s="67">
        <v>0</v>
      </c>
      <c r="M35" s="67">
        <v>0</v>
      </c>
      <c r="N35" s="67">
        <v>0</v>
      </c>
      <c r="O35" s="67">
        <f t="shared" si="0"/>
        <v>5</v>
      </c>
      <c r="P35" s="69">
        <f t="shared" si="1"/>
        <v>12</v>
      </c>
    </row>
    <row r="36" spans="1:16" ht="59.45" customHeight="1" x14ac:dyDescent="0.25">
      <c r="A36" s="64">
        <v>30</v>
      </c>
      <c r="B36" s="72">
        <v>12314</v>
      </c>
      <c r="C36" s="73">
        <v>455909</v>
      </c>
      <c r="D36" s="80" t="s">
        <v>57</v>
      </c>
      <c r="E36" s="73" t="s">
        <v>10</v>
      </c>
      <c r="F36" s="73" t="s">
        <v>177</v>
      </c>
      <c r="G36" s="74">
        <v>5</v>
      </c>
      <c r="H36" s="67">
        <v>5</v>
      </c>
      <c r="I36" s="67">
        <v>1</v>
      </c>
      <c r="J36" s="67">
        <v>20</v>
      </c>
      <c r="K36" s="67">
        <v>0</v>
      </c>
      <c r="L36" s="67">
        <v>0</v>
      </c>
      <c r="M36" s="67">
        <v>0</v>
      </c>
      <c r="N36" s="67">
        <v>0</v>
      </c>
      <c r="O36" s="67">
        <f t="shared" si="0"/>
        <v>5</v>
      </c>
      <c r="P36" s="69">
        <f t="shared" si="1"/>
        <v>20</v>
      </c>
    </row>
    <row r="37" spans="1:16" ht="68.45" customHeight="1" x14ac:dyDescent="0.25">
      <c r="A37" s="64">
        <v>31</v>
      </c>
      <c r="B37" s="72">
        <v>12315</v>
      </c>
      <c r="C37" s="73">
        <v>455908</v>
      </c>
      <c r="D37" s="80" t="s">
        <v>58</v>
      </c>
      <c r="E37" s="73" t="s">
        <v>10</v>
      </c>
      <c r="F37" s="73" t="s">
        <v>177</v>
      </c>
      <c r="G37" s="67">
        <v>8</v>
      </c>
      <c r="H37" s="67">
        <v>10</v>
      </c>
      <c r="I37" s="67">
        <v>2</v>
      </c>
      <c r="J37" s="68">
        <v>20</v>
      </c>
      <c r="K37" s="67">
        <v>0</v>
      </c>
      <c r="L37" s="67">
        <v>0</v>
      </c>
      <c r="M37" s="67">
        <v>0</v>
      </c>
      <c r="N37" s="67">
        <v>0</v>
      </c>
      <c r="O37" s="67">
        <f t="shared" si="0"/>
        <v>10</v>
      </c>
      <c r="P37" s="69">
        <f t="shared" si="1"/>
        <v>20</v>
      </c>
    </row>
    <row r="38" spans="1:16" ht="104.25" customHeight="1" x14ac:dyDescent="0.25">
      <c r="A38" s="64">
        <v>32</v>
      </c>
      <c r="B38" s="72">
        <v>12317</v>
      </c>
      <c r="C38" s="73">
        <v>438473</v>
      </c>
      <c r="D38" s="80" t="s">
        <v>59</v>
      </c>
      <c r="E38" s="73" t="s">
        <v>10</v>
      </c>
      <c r="F38" s="73" t="s">
        <v>177</v>
      </c>
      <c r="G38" s="67">
        <v>10</v>
      </c>
      <c r="H38" s="67">
        <v>5</v>
      </c>
      <c r="I38" s="67">
        <v>1</v>
      </c>
      <c r="J38" s="68">
        <v>10</v>
      </c>
      <c r="K38" s="67">
        <v>0</v>
      </c>
      <c r="L38" s="67">
        <v>0</v>
      </c>
      <c r="M38" s="67">
        <v>0</v>
      </c>
      <c r="N38" s="67">
        <v>0</v>
      </c>
      <c r="O38" s="67">
        <f t="shared" si="0"/>
        <v>5</v>
      </c>
      <c r="P38" s="69">
        <f t="shared" si="1"/>
        <v>10</v>
      </c>
    </row>
    <row r="39" spans="1:16" ht="105.75" customHeight="1" x14ac:dyDescent="0.25">
      <c r="A39" s="64">
        <v>33</v>
      </c>
      <c r="B39" s="72">
        <v>12318</v>
      </c>
      <c r="C39" s="73">
        <v>438461</v>
      </c>
      <c r="D39" s="80" t="s">
        <v>60</v>
      </c>
      <c r="E39" s="73" t="s">
        <v>10</v>
      </c>
      <c r="F39" s="73" t="s">
        <v>194</v>
      </c>
      <c r="G39" s="67">
        <v>10</v>
      </c>
      <c r="H39" s="67">
        <v>0</v>
      </c>
      <c r="I39" s="67">
        <v>0</v>
      </c>
      <c r="J39" s="68">
        <v>10</v>
      </c>
      <c r="K39" s="67">
        <v>0</v>
      </c>
      <c r="L39" s="67">
        <v>0</v>
      </c>
      <c r="M39" s="67">
        <v>0</v>
      </c>
      <c r="N39" s="67">
        <v>0</v>
      </c>
      <c r="O39" s="67">
        <f t="shared" ref="O39:O70" si="2">SUM(L39,H39)</f>
        <v>0</v>
      </c>
      <c r="P39" s="69">
        <f t="shared" ref="P39:P70" si="3">SUM(N39,J39)</f>
        <v>10</v>
      </c>
    </row>
    <row r="40" spans="1:16" ht="90.75" customHeight="1" x14ac:dyDescent="0.25">
      <c r="A40" s="64">
        <v>34</v>
      </c>
      <c r="B40" s="72">
        <v>12319</v>
      </c>
      <c r="C40" s="73">
        <v>438463</v>
      </c>
      <c r="D40" s="80" t="s">
        <v>61</v>
      </c>
      <c r="E40" s="73" t="s">
        <v>10</v>
      </c>
      <c r="F40" s="73" t="s">
        <v>194</v>
      </c>
      <c r="G40" s="67">
        <v>10</v>
      </c>
      <c r="H40" s="67">
        <v>0</v>
      </c>
      <c r="I40" s="67">
        <v>0</v>
      </c>
      <c r="J40" s="68">
        <v>10</v>
      </c>
      <c r="K40" s="67">
        <v>0</v>
      </c>
      <c r="L40" s="67">
        <v>0</v>
      </c>
      <c r="M40" s="67">
        <v>0</v>
      </c>
      <c r="N40" s="67">
        <v>0</v>
      </c>
      <c r="O40" s="67">
        <f t="shared" si="2"/>
        <v>0</v>
      </c>
      <c r="P40" s="69">
        <f t="shared" si="3"/>
        <v>10</v>
      </c>
    </row>
    <row r="41" spans="1:16" ht="101.25" customHeight="1" x14ac:dyDescent="0.25">
      <c r="A41" s="64">
        <v>35</v>
      </c>
      <c r="B41" s="72">
        <v>12320</v>
      </c>
      <c r="C41" s="73">
        <v>438475</v>
      </c>
      <c r="D41" s="80" t="s">
        <v>62</v>
      </c>
      <c r="E41" s="73" t="s">
        <v>10</v>
      </c>
      <c r="F41" s="73" t="s">
        <v>177</v>
      </c>
      <c r="G41" s="67">
        <v>10</v>
      </c>
      <c r="H41" s="67">
        <v>5</v>
      </c>
      <c r="I41" s="67">
        <v>1</v>
      </c>
      <c r="J41" s="68">
        <v>15</v>
      </c>
      <c r="K41" s="67">
        <v>0</v>
      </c>
      <c r="L41" s="67">
        <v>0</v>
      </c>
      <c r="M41" s="67">
        <v>0</v>
      </c>
      <c r="N41" s="67">
        <v>0</v>
      </c>
      <c r="O41" s="67">
        <f t="shared" si="2"/>
        <v>5</v>
      </c>
      <c r="P41" s="69">
        <f t="shared" si="3"/>
        <v>15</v>
      </c>
    </row>
    <row r="42" spans="1:16" ht="100.5" customHeight="1" x14ac:dyDescent="0.25">
      <c r="A42" s="64">
        <v>36</v>
      </c>
      <c r="B42" s="72">
        <v>12321</v>
      </c>
      <c r="C42" s="73">
        <v>438466</v>
      </c>
      <c r="D42" s="80" t="s">
        <v>63</v>
      </c>
      <c r="E42" s="73" t="s">
        <v>10</v>
      </c>
      <c r="F42" s="73" t="s">
        <v>194</v>
      </c>
      <c r="G42" s="67">
        <v>10</v>
      </c>
      <c r="H42" s="67">
        <v>0</v>
      </c>
      <c r="I42" s="67">
        <v>0</v>
      </c>
      <c r="J42" s="68">
        <v>10</v>
      </c>
      <c r="K42" s="67">
        <v>0</v>
      </c>
      <c r="L42" s="67">
        <v>0</v>
      </c>
      <c r="M42" s="67">
        <v>0</v>
      </c>
      <c r="N42" s="67">
        <v>0</v>
      </c>
      <c r="O42" s="67">
        <f t="shared" si="2"/>
        <v>0</v>
      </c>
      <c r="P42" s="69">
        <f t="shared" si="3"/>
        <v>10</v>
      </c>
    </row>
    <row r="43" spans="1:16" ht="96.75" customHeight="1" x14ac:dyDescent="0.25">
      <c r="A43" s="64">
        <v>37</v>
      </c>
      <c r="B43" s="72">
        <v>12322</v>
      </c>
      <c r="C43" s="73">
        <v>438471</v>
      </c>
      <c r="D43" s="80" t="s">
        <v>64</v>
      </c>
      <c r="E43" s="73" t="s">
        <v>10</v>
      </c>
      <c r="F43" s="73" t="s">
        <v>194</v>
      </c>
      <c r="G43" s="67">
        <v>10</v>
      </c>
      <c r="H43" s="67">
        <v>0</v>
      </c>
      <c r="I43" s="67">
        <v>0</v>
      </c>
      <c r="J43" s="68">
        <v>10</v>
      </c>
      <c r="K43" s="67">
        <v>0</v>
      </c>
      <c r="L43" s="67">
        <v>0</v>
      </c>
      <c r="M43" s="67">
        <v>0</v>
      </c>
      <c r="N43" s="67">
        <v>0</v>
      </c>
      <c r="O43" s="67">
        <f t="shared" si="2"/>
        <v>0</v>
      </c>
      <c r="P43" s="69">
        <f t="shared" si="3"/>
        <v>10</v>
      </c>
    </row>
    <row r="44" spans="1:16" ht="102" customHeight="1" x14ac:dyDescent="0.25">
      <c r="A44" s="64">
        <v>38</v>
      </c>
      <c r="B44" s="72">
        <v>12324</v>
      </c>
      <c r="C44" s="73">
        <v>438472</v>
      </c>
      <c r="D44" s="80" t="s">
        <v>65</v>
      </c>
      <c r="E44" s="73" t="s">
        <v>10</v>
      </c>
      <c r="F44" s="73" t="s">
        <v>194</v>
      </c>
      <c r="G44" s="67">
        <v>10</v>
      </c>
      <c r="H44" s="67">
        <v>0</v>
      </c>
      <c r="I44" s="67">
        <v>0</v>
      </c>
      <c r="J44" s="68">
        <v>10</v>
      </c>
      <c r="K44" s="67">
        <v>0</v>
      </c>
      <c r="L44" s="67">
        <v>0</v>
      </c>
      <c r="M44" s="67">
        <v>0</v>
      </c>
      <c r="N44" s="67">
        <v>0</v>
      </c>
      <c r="O44" s="67">
        <f t="shared" si="2"/>
        <v>0</v>
      </c>
      <c r="P44" s="69">
        <f t="shared" si="3"/>
        <v>10</v>
      </c>
    </row>
    <row r="45" spans="1:16" ht="95.25" customHeight="1" x14ac:dyDescent="0.25">
      <c r="A45" s="64">
        <v>39</v>
      </c>
      <c r="B45" s="72">
        <v>12325</v>
      </c>
      <c r="C45" s="73">
        <v>438468</v>
      </c>
      <c r="D45" s="80" t="s">
        <v>66</v>
      </c>
      <c r="E45" s="73" t="s">
        <v>10</v>
      </c>
      <c r="F45" s="73" t="s">
        <v>194</v>
      </c>
      <c r="G45" s="67">
        <v>10</v>
      </c>
      <c r="H45" s="67">
        <v>0</v>
      </c>
      <c r="I45" s="67">
        <v>0</v>
      </c>
      <c r="J45" s="68">
        <v>10</v>
      </c>
      <c r="K45" s="67">
        <v>0</v>
      </c>
      <c r="L45" s="67">
        <v>0</v>
      </c>
      <c r="M45" s="67">
        <v>0</v>
      </c>
      <c r="N45" s="67">
        <v>0</v>
      </c>
      <c r="O45" s="67">
        <f t="shared" si="2"/>
        <v>0</v>
      </c>
      <c r="P45" s="69">
        <f t="shared" si="3"/>
        <v>10</v>
      </c>
    </row>
    <row r="46" spans="1:16" ht="93" customHeight="1" x14ac:dyDescent="0.25">
      <c r="A46" s="64">
        <v>40</v>
      </c>
      <c r="B46" s="72">
        <v>12326</v>
      </c>
      <c r="C46" s="73">
        <v>438469</v>
      </c>
      <c r="D46" s="80" t="s">
        <v>68</v>
      </c>
      <c r="E46" s="73" t="s">
        <v>10</v>
      </c>
      <c r="F46" s="73" t="s">
        <v>194</v>
      </c>
      <c r="G46" s="67">
        <v>0</v>
      </c>
      <c r="H46" s="67">
        <v>0</v>
      </c>
      <c r="I46" s="67">
        <v>10</v>
      </c>
      <c r="J46" s="68">
        <v>10</v>
      </c>
      <c r="K46" s="67">
        <v>0</v>
      </c>
      <c r="L46" s="67">
        <v>0</v>
      </c>
      <c r="M46" s="67">
        <v>0</v>
      </c>
      <c r="N46" s="67">
        <v>0</v>
      </c>
      <c r="O46" s="67">
        <f t="shared" si="2"/>
        <v>0</v>
      </c>
      <c r="P46" s="69">
        <f t="shared" si="3"/>
        <v>10</v>
      </c>
    </row>
    <row r="47" spans="1:16" ht="94.5" customHeight="1" x14ac:dyDescent="0.25">
      <c r="A47" s="64">
        <v>41</v>
      </c>
      <c r="B47" s="72">
        <v>12328</v>
      </c>
      <c r="C47" s="73">
        <v>438476</v>
      </c>
      <c r="D47" s="80" t="s">
        <v>69</v>
      </c>
      <c r="E47" s="73" t="s">
        <v>10</v>
      </c>
      <c r="F47" s="73" t="s">
        <v>194</v>
      </c>
      <c r="G47" s="67">
        <v>0</v>
      </c>
      <c r="H47" s="67">
        <v>0</v>
      </c>
      <c r="I47" s="67">
        <v>10</v>
      </c>
      <c r="J47" s="68">
        <v>10</v>
      </c>
      <c r="K47" s="67">
        <v>0</v>
      </c>
      <c r="L47" s="67">
        <v>0</v>
      </c>
      <c r="M47" s="67">
        <v>0</v>
      </c>
      <c r="N47" s="67">
        <v>0</v>
      </c>
      <c r="O47" s="67">
        <f t="shared" si="2"/>
        <v>0</v>
      </c>
      <c r="P47" s="69">
        <f t="shared" si="3"/>
        <v>10</v>
      </c>
    </row>
    <row r="48" spans="1:16" ht="54" x14ac:dyDescent="0.25">
      <c r="A48" s="64">
        <v>42</v>
      </c>
      <c r="B48" s="72">
        <v>12329</v>
      </c>
      <c r="C48" s="73">
        <v>328078</v>
      </c>
      <c r="D48" s="80" t="s">
        <v>70</v>
      </c>
      <c r="E48" s="73" t="s">
        <v>67</v>
      </c>
      <c r="F48" s="73" t="s">
        <v>177</v>
      </c>
      <c r="G48" s="67">
        <v>40</v>
      </c>
      <c r="H48" s="67">
        <v>5</v>
      </c>
      <c r="I48" s="67">
        <v>6</v>
      </c>
      <c r="J48" s="67">
        <v>10</v>
      </c>
      <c r="K48" s="67">
        <v>0</v>
      </c>
      <c r="L48" s="67">
        <v>0</v>
      </c>
      <c r="M48" s="67">
        <v>0</v>
      </c>
      <c r="N48" s="67">
        <v>0</v>
      </c>
      <c r="O48" s="67">
        <f t="shared" si="2"/>
        <v>5</v>
      </c>
      <c r="P48" s="69">
        <f t="shared" si="3"/>
        <v>10</v>
      </c>
    </row>
    <row r="49" spans="1:16" ht="147.6" customHeight="1" x14ac:dyDescent="0.25">
      <c r="A49" s="64">
        <v>43</v>
      </c>
      <c r="B49" s="72">
        <v>12335</v>
      </c>
      <c r="C49" s="73" t="s">
        <v>156</v>
      </c>
      <c r="D49" s="80" t="s">
        <v>71</v>
      </c>
      <c r="E49" s="73" t="s">
        <v>10</v>
      </c>
      <c r="F49" s="73" t="s">
        <v>177</v>
      </c>
      <c r="G49" s="67">
        <v>100</v>
      </c>
      <c r="H49" s="67">
        <v>5</v>
      </c>
      <c r="I49" s="67">
        <v>1</v>
      </c>
      <c r="J49" s="67">
        <v>60</v>
      </c>
      <c r="K49" s="67">
        <v>0</v>
      </c>
      <c r="L49" s="67">
        <v>0</v>
      </c>
      <c r="M49" s="67">
        <v>0</v>
      </c>
      <c r="N49" s="67">
        <v>0</v>
      </c>
      <c r="O49" s="67">
        <f t="shared" si="2"/>
        <v>5</v>
      </c>
      <c r="P49" s="69">
        <f t="shared" si="3"/>
        <v>60</v>
      </c>
    </row>
    <row r="50" spans="1:16" ht="120.6" customHeight="1" x14ac:dyDescent="0.25">
      <c r="A50" s="64">
        <v>44</v>
      </c>
      <c r="B50" s="72">
        <v>12336</v>
      </c>
      <c r="C50" s="73" t="s">
        <v>156</v>
      </c>
      <c r="D50" s="80" t="s">
        <v>72</v>
      </c>
      <c r="E50" s="73" t="s">
        <v>10</v>
      </c>
      <c r="F50" s="73" t="s">
        <v>177</v>
      </c>
      <c r="G50" s="67">
        <v>1000</v>
      </c>
      <c r="H50" s="67">
        <v>150</v>
      </c>
      <c r="I50" s="67">
        <v>8</v>
      </c>
      <c r="J50" s="67">
        <v>225</v>
      </c>
      <c r="K50" s="67">
        <v>0</v>
      </c>
      <c r="L50" s="67">
        <v>0</v>
      </c>
      <c r="M50" s="67">
        <v>0</v>
      </c>
      <c r="N50" s="67">
        <v>0</v>
      </c>
      <c r="O50" s="67">
        <f t="shared" si="2"/>
        <v>150</v>
      </c>
      <c r="P50" s="69">
        <f t="shared" si="3"/>
        <v>225</v>
      </c>
    </row>
    <row r="51" spans="1:16" ht="120.6" customHeight="1" x14ac:dyDescent="0.25">
      <c r="A51" s="64">
        <v>45</v>
      </c>
      <c r="B51" s="72">
        <v>12341</v>
      </c>
      <c r="C51" s="73" t="s">
        <v>156</v>
      </c>
      <c r="D51" s="80" t="s">
        <v>73</v>
      </c>
      <c r="E51" s="73" t="s">
        <v>10</v>
      </c>
      <c r="F51" s="73" t="s">
        <v>177</v>
      </c>
      <c r="G51" s="67">
        <v>600</v>
      </c>
      <c r="H51" s="67">
        <v>1394</v>
      </c>
      <c r="I51" s="67">
        <v>10</v>
      </c>
      <c r="J51" s="67">
        <v>1673</v>
      </c>
      <c r="K51" s="67">
        <v>0</v>
      </c>
      <c r="L51" s="67">
        <v>0</v>
      </c>
      <c r="M51" s="67">
        <v>0</v>
      </c>
      <c r="N51" s="67">
        <v>0</v>
      </c>
      <c r="O51" s="67">
        <f t="shared" si="2"/>
        <v>1394</v>
      </c>
      <c r="P51" s="69">
        <f t="shared" si="3"/>
        <v>1673</v>
      </c>
    </row>
    <row r="52" spans="1:16" ht="81" x14ac:dyDescent="0.25">
      <c r="A52" s="64">
        <v>46</v>
      </c>
      <c r="B52" s="72">
        <v>12346</v>
      </c>
      <c r="C52" s="73">
        <v>436952</v>
      </c>
      <c r="D52" s="80" t="s">
        <v>74</v>
      </c>
      <c r="E52" s="73" t="s">
        <v>10</v>
      </c>
      <c r="F52" s="73" t="s">
        <v>194</v>
      </c>
      <c r="G52" s="67">
        <v>10</v>
      </c>
      <c r="H52" s="67">
        <v>0</v>
      </c>
      <c r="I52" s="67">
        <v>0</v>
      </c>
      <c r="J52" s="68">
        <v>10</v>
      </c>
      <c r="K52" s="67">
        <v>0</v>
      </c>
      <c r="L52" s="67">
        <v>0</v>
      </c>
      <c r="M52" s="67">
        <v>0</v>
      </c>
      <c r="N52" s="67">
        <v>0</v>
      </c>
      <c r="O52" s="67">
        <f t="shared" si="2"/>
        <v>0</v>
      </c>
      <c r="P52" s="69">
        <f t="shared" si="3"/>
        <v>10</v>
      </c>
    </row>
    <row r="53" spans="1:16" ht="56.45" customHeight="1" x14ac:dyDescent="0.25">
      <c r="A53" s="64">
        <v>47</v>
      </c>
      <c r="B53" s="72">
        <v>12348</v>
      </c>
      <c r="C53" s="73" t="s">
        <v>156</v>
      </c>
      <c r="D53" s="80" t="s">
        <v>75</v>
      </c>
      <c r="E53" s="73" t="s">
        <v>10</v>
      </c>
      <c r="F53" s="73" t="s">
        <v>194</v>
      </c>
      <c r="G53" s="67">
        <v>50</v>
      </c>
      <c r="H53" s="67">
        <v>0</v>
      </c>
      <c r="I53" s="67">
        <v>0</v>
      </c>
      <c r="J53" s="68">
        <v>50</v>
      </c>
      <c r="K53" s="67">
        <v>0</v>
      </c>
      <c r="L53" s="67">
        <v>0</v>
      </c>
      <c r="M53" s="67">
        <v>0</v>
      </c>
      <c r="N53" s="67">
        <v>0</v>
      </c>
      <c r="O53" s="67">
        <f t="shared" si="2"/>
        <v>0</v>
      </c>
      <c r="P53" s="69">
        <f t="shared" si="3"/>
        <v>50</v>
      </c>
    </row>
    <row r="54" spans="1:16" ht="87" customHeight="1" x14ac:dyDescent="0.25">
      <c r="A54" s="64">
        <v>48</v>
      </c>
      <c r="B54" s="72">
        <v>12354</v>
      </c>
      <c r="C54" s="73">
        <v>427338</v>
      </c>
      <c r="D54" s="80" t="s">
        <v>76</v>
      </c>
      <c r="E54" s="73" t="s">
        <v>10</v>
      </c>
      <c r="F54" s="73" t="s">
        <v>180</v>
      </c>
      <c r="G54" s="67">
        <v>16100</v>
      </c>
      <c r="H54" s="67">
        <v>15566</v>
      </c>
      <c r="I54" s="67">
        <v>11</v>
      </c>
      <c r="J54" s="67">
        <v>16981</v>
      </c>
      <c r="K54" s="67">
        <v>0</v>
      </c>
      <c r="L54" s="67">
        <v>0</v>
      </c>
      <c r="M54" s="67">
        <v>0</v>
      </c>
      <c r="N54" s="67">
        <v>0</v>
      </c>
      <c r="O54" s="67">
        <f t="shared" si="2"/>
        <v>15566</v>
      </c>
      <c r="P54" s="69">
        <f t="shared" si="3"/>
        <v>16981</v>
      </c>
    </row>
    <row r="55" spans="1:16" ht="87" customHeight="1" x14ac:dyDescent="0.25">
      <c r="A55" s="64">
        <v>49</v>
      </c>
      <c r="B55" s="72">
        <v>12356</v>
      </c>
      <c r="C55" s="73">
        <v>358131</v>
      </c>
      <c r="D55" s="80" t="s">
        <v>77</v>
      </c>
      <c r="E55" s="73" t="s">
        <v>10</v>
      </c>
      <c r="F55" s="73" t="s">
        <v>179</v>
      </c>
      <c r="G55" s="67">
        <v>43100</v>
      </c>
      <c r="H55" s="67">
        <v>39866</v>
      </c>
      <c r="I55" s="67">
        <v>11</v>
      </c>
      <c r="J55" s="67">
        <v>43490</v>
      </c>
      <c r="K55" s="67">
        <v>0</v>
      </c>
      <c r="L55" s="67">
        <v>0</v>
      </c>
      <c r="M55" s="67">
        <v>0</v>
      </c>
      <c r="N55" s="67">
        <v>0</v>
      </c>
      <c r="O55" s="67">
        <f t="shared" si="2"/>
        <v>39866</v>
      </c>
      <c r="P55" s="69">
        <f t="shared" si="3"/>
        <v>43490</v>
      </c>
    </row>
    <row r="56" spans="1:16" ht="75.599999999999994" customHeight="1" x14ac:dyDescent="0.25">
      <c r="A56" s="64">
        <v>50</v>
      </c>
      <c r="B56" s="72">
        <v>12362</v>
      </c>
      <c r="C56" s="73">
        <v>452987</v>
      </c>
      <c r="D56" s="80" t="s">
        <v>78</v>
      </c>
      <c r="E56" s="73" t="s">
        <v>10</v>
      </c>
      <c r="F56" s="73" t="s">
        <v>194</v>
      </c>
      <c r="G56" s="67">
        <v>5</v>
      </c>
      <c r="H56" s="67">
        <v>0</v>
      </c>
      <c r="I56" s="67">
        <v>0</v>
      </c>
      <c r="J56" s="68">
        <v>20</v>
      </c>
      <c r="K56" s="67">
        <v>0</v>
      </c>
      <c r="L56" s="67">
        <v>0</v>
      </c>
      <c r="M56" s="67">
        <v>0</v>
      </c>
      <c r="N56" s="67">
        <v>0</v>
      </c>
      <c r="O56" s="67">
        <f t="shared" si="2"/>
        <v>0</v>
      </c>
      <c r="P56" s="69">
        <f t="shared" si="3"/>
        <v>20</v>
      </c>
    </row>
    <row r="57" spans="1:16" ht="75.599999999999994" customHeight="1" x14ac:dyDescent="0.25">
      <c r="A57" s="64">
        <v>51</v>
      </c>
      <c r="B57" s="72">
        <v>12363</v>
      </c>
      <c r="C57" s="73">
        <v>452986</v>
      </c>
      <c r="D57" s="80" t="s">
        <v>79</v>
      </c>
      <c r="E57" s="73" t="s">
        <v>10</v>
      </c>
      <c r="F57" s="73" t="s">
        <v>194</v>
      </c>
      <c r="G57" s="67">
        <v>5</v>
      </c>
      <c r="H57" s="67">
        <v>0</v>
      </c>
      <c r="I57" s="67">
        <v>0</v>
      </c>
      <c r="J57" s="68">
        <v>20</v>
      </c>
      <c r="K57" s="67">
        <v>0</v>
      </c>
      <c r="L57" s="67">
        <v>0</v>
      </c>
      <c r="M57" s="67">
        <v>0</v>
      </c>
      <c r="N57" s="67">
        <v>0</v>
      </c>
      <c r="O57" s="67">
        <f t="shared" si="2"/>
        <v>0</v>
      </c>
      <c r="P57" s="69">
        <f t="shared" si="3"/>
        <v>20</v>
      </c>
    </row>
    <row r="58" spans="1:16" ht="126.6" customHeight="1" x14ac:dyDescent="0.25">
      <c r="A58" s="64">
        <v>52</v>
      </c>
      <c r="B58" s="72">
        <v>12365</v>
      </c>
      <c r="C58" s="73" t="s">
        <v>156</v>
      </c>
      <c r="D58" s="80" t="s">
        <v>80</v>
      </c>
      <c r="E58" s="73" t="s">
        <v>10</v>
      </c>
      <c r="F58" s="73" t="s">
        <v>177</v>
      </c>
      <c r="G58" s="67">
        <v>100</v>
      </c>
      <c r="H58" s="67">
        <v>19</v>
      </c>
      <c r="I58" s="67">
        <v>9</v>
      </c>
      <c r="J58" s="67">
        <v>25</v>
      </c>
      <c r="K58" s="67">
        <v>0</v>
      </c>
      <c r="L58" s="67">
        <v>0</v>
      </c>
      <c r="M58" s="67">
        <v>0</v>
      </c>
      <c r="N58" s="67">
        <v>0</v>
      </c>
      <c r="O58" s="67">
        <f t="shared" si="2"/>
        <v>19</v>
      </c>
      <c r="P58" s="69">
        <f t="shared" si="3"/>
        <v>25</v>
      </c>
    </row>
    <row r="59" spans="1:16" ht="91.15" customHeight="1" x14ac:dyDescent="0.25">
      <c r="A59" s="64">
        <v>53</v>
      </c>
      <c r="B59" s="72">
        <v>12371</v>
      </c>
      <c r="C59" s="73">
        <v>415183</v>
      </c>
      <c r="D59" s="80" t="s">
        <v>81</v>
      </c>
      <c r="E59" s="73" t="s">
        <v>25</v>
      </c>
      <c r="F59" s="73" t="s">
        <v>194</v>
      </c>
      <c r="G59" s="67">
        <v>60</v>
      </c>
      <c r="H59" s="67">
        <v>0</v>
      </c>
      <c r="I59" s="67">
        <v>0</v>
      </c>
      <c r="J59" s="71">
        <v>60</v>
      </c>
      <c r="K59" s="67">
        <v>0</v>
      </c>
      <c r="L59" s="67">
        <v>0</v>
      </c>
      <c r="M59" s="67">
        <v>0</v>
      </c>
      <c r="N59" s="67">
        <v>0</v>
      </c>
      <c r="O59" s="67">
        <f t="shared" si="2"/>
        <v>0</v>
      </c>
      <c r="P59" s="69">
        <f t="shared" si="3"/>
        <v>60</v>
      </c>
    </row>
    <row r="60" spans="1:16" ht="116.45" customHeight="1" x14ac:dyDescent="0.25">
      <c r="A60" s="64">
        <v>54</v>
      </c>
      <c r="B60" s="72">
        <v>12388</v>
      </c>
      <c r="C60" s="73">
        <v>350646</v>
      </c>
      <c r="D60" s="80" t="s">
        <v>82</v>
      </c>
      <c r="E60" s="73" t="s">
        <v>10</v>
      </c>
      <c r="F60" s="73" t="s">
        <v>194</v>
      </c>
      <c r="G60" s="67">
        <v>50</v>
      </c>
      <c r="H60" s="67">
        <v>0</v>
      </c>
      <c r="I60" s="67">
        <v>0</v>
      </c>
      <c r="J60" s="71">
        <v>50</v>
      </c>
      <c r="K60" s="67">
        <v>0</v>
      </c>
      <c r="L60" s="67">
        <v>0</v>
      </c>
      <c r="M60" s="67">
        <v>0</v>
      </c>
      <c r="N60" s="67">
        <v>0</v>
      </c>
      <c r="O60" s="67">
        <f t="shared" si="2"/>
        <v>0</v>
      </c>
      <c r="P60" s="69">
        <f t="shared" si="3"/>
        <v>50</v>
      </c>
    </row>
    <row r="61" spans="1:16" ht="81" customHeight="1" x14ac:dyDescent="0.25">
      <c r="A61" s="64">
        <v>55</v>
      </c>
      <c r="B61" s="72">
        <v>12406</v>
      </c>
      <c r="C61" s="73">
        <v>452982</v>
      </c>
      <c r="D61" s="80" t="s">
        <v>83</v>
      </c>
      <c r="E61" s="73" t="s">
        <v>10</v>
      </c>
      <c r="F61" s="73" t="s">
        <v>194</v>
      </c>
      <c r="G61" s="67">
        <v>3</v>
      </c>
      <c r="H61" s="67">
        <v>0</v>
      </c>
      <c r="I61" s="67">
        <v>0</v>
      </c>
      <c r="J61" s="68">
        <v>3</v>
      </c>
      <c r="K61" s="67">
        <v>0</v>
      </c>
      <c r="L61" s="67">
        <v>0</v>
      </c>
      <c r="M61" s="67">
        <v>0</v>
      </c>
      <c r="N61" s="67">
        <v>0</v>
      </c>
      <c r="O61" s="67">
        <f t="shared" si="2"/>
        <v>0</v>
      </c>
      <c r="P61" s="69">
        <f t="shared" si="3"/>
        <v>3</v>
      </c>
    </row>
    <row r="62" spans="1:16" ht="65.25" customHeight="1" x14ac:dyDescent="0.25">
      <c r="A62" s="64">
        <v>56</v>
      </c>
      <c r="B62" s="72">
        <v>12407</v>
      </c>
      <c r="C62" s="73">
        <v>369204</v>
      </c>
      <c r="D62" s="80" t="s">
        <v>84</v>
      </c>
      <c r="E62" s="73" t="s">
        <v>10</v>
      </c>
      <c r="F62" s="73" t="s">
        <v>194</v>
      </c>
      <c r="G62" s="67">
        <v>20</v>
      </c>
      <c r="H62" s="67">
        <v>0</v>
      </c>
      <c r="I62" s="67">
        <v>0</v>
      </c>
      <c r="J62" s="68">
        <v>20</v>
      </c>
      <c r="K62" s="67">
        <v>0</v>
      </c>
      <c r="L62" s="67">
        <v>0</v>
      </c>
      <c r="M62" s="67">
        <v>0</v>
      </c>
      <c r="N62" s="67">
        <v>0</v>
      </c>
      <c r="O62" s="67">
        <f t="shared" si="2"/>
        <v>0</v>
      </c>
      <c r="P62" s="69">
        <f t="shared" si="3"/>
        <v>20</v>
      </c>
    </row>
    <row r="63" spans="1:16" ht="76.900000000000006" customHeight="1" x14ac:dyDescent="0.25">
      <c r="A63" s="64">
        <v>57</v>
      </c>
      <c r="B63" s="72">
        <v>12411</v>
      </c>
      <c r="C63" s="73">
        <v>230811</v>
      </c>
      <c r="D63" s="80" t="s">
        <v>85</v>
      </c>
      <c r="E63" s="73" t="s">
        <v>29</v>
      </c>
      <c r="F63" s="73" t="s">
        <v>177</v>
      </c>
      <c r="G63" s="67">
        <v>24</v>
      </c>
      <c r="H63" s="67">
        <v>10</v>
      </c>
      <c r="I63" s="67">
        <v>1</v>
      </c>
      <c r="J63" s="67">
        <v>24</v>
      </c>
      <c r="K63" s="67">
        <v>0</v>
      </c>
      <c r="L63" s="67">
        <v>0</v>
      </c>
      <c r="M63" s="67">
        <v>0</v>
      </c>
      <c r="N63" s="67">
        <v>0</v>
      </c>
      <c r="O63" s="67">
        <f t="shared" si="2"/>
        <v>10</v>
      </c>
      <c r="P63" s="69">
        <f t="shared" si="3"/>
        <v>24</v>
      </c>
    </row>
    <row r="64" spans="1:16" ht="76.900000000000006" customHeight="1" x14ac:dyDescent="0.25">
      <c r="A64" s="64">
        <v>58</v>
      </c>
      <c r="B64" s="72">
        <v>12412</v>
      </c>
      <c r="C64" s="73">
        <v>332346</v>
      </c>
      <c r="D64" s="80" t="s">
        <v>86</v>
      </c>
      <c r="E64" s="73" t="s">
        <v>25</v>
      </c>
      <c r="F64" s="73" t="s">
        <v>178</v>
      </c>
      <c r="G64" s="67">
        <v>48</v>
      </c>
      <c r="H64" s="67">
        <v>67</v>
      </c>
      <c r="I64" s="67">
        <v>5</v>
      </c>
      <c r="J64" s="67">
        <v>161</v>
      </c>
      <c r="K64" s="67">
        <v>0</v>
      </c>
      <c r="L64" s="67">
        <v>0</v>
      </c>
      <c r="M64" s="67">
        <v>0</v>
      </c>
      <c r="N64" s="67">
        <v>0</v>
      </c>
      <c r="O64" s="67">
        <f t="shared" si="2"/>
        <v>67</v>
      </c>
      <c r="P64" s="69">
        <f t="shared" si="3"/>
        <v>161</v>
      </c>
    </row>
    <row r="65" spans="1:16" ht="69" customHeight="1" x14ac:dyDescent="0.25">
      <c r="A65" s="64">
        <v>59</v>
      </c>
      <c r="B65" s="72">
        <v>12413</v>
      </c>
      <c r="C65" s="73" t="s">
        <v>156</v>
      </c>
      <c r="D65" s="80" t="s">
        <v>87</v>
      </c>
      <c r="E65" s="73" t="s">
        <v>10</v>
      </c>
      <c r="F65" s="73" t="s">
        <v>194</v>
      </c>
      <c r="G65" s="67">
        <v>3</v>
      </c>
      <c r="H65" s="67">
        <v>0</v>
      </c>
      <c r="I65" s="67">
        <v>0</v>
      </c>
      <c r="J65" s="68">
        <v>10</v>
      </c>
      <c r="K65" s="67">
        <v>0</v>
      </c>
      <c r="L65" s="67">
        <v>0</v>
      </c>
      <c r="M65" s="67">
        <v>0</v>
      </c>
      <c r="N65" s="67">
        <v>0</v>
      </c>
      <c r="O65" s="67">
        <f t="shared" si="2"/>
        <v>0</v>
      </c>
      <c r="P65" s="69">
        <f t="shared" si="3"/>
        <v>10</v>
      </c>
    </row>
    <row r="66" spans="1:16" ht="69" customHeight="1" x14ac:dyDescent="0.25">
      <c r="A66" s="64">
        <v>60</v>
      </c>
      <c r="B66" s="72">
        <v>12414</v>
      </c>
      <c r="C66" s="73">
        <v>398705</v>
      </c>
      <c r="D66" s="80" t="s">
        <v>88</v>
      </c>
      <c r="E66" s="73" t="s">
        <v>29</v>
      </c>
      <c r="F66" s="73" t="s">
        <v>177</v>
      </c>
      <c r="G66" s="67">
        <v>48</v>
      </c>
      <c r="H66" s="67">
        <v>21</v>
      </c>
      <c r="I66" s="67">
        <v>8</v>
      </c>
      <c r="J66" s="67">
        <v>32</v>
      </c>
      <c r="K66" s="67">
        <v>0</v>
      </c>
      <c r="L66" s="67">
        <v>0</v>
      </c>
      <c r="M66" s="67">
        <v>0</v>
      </c>
      <c r="N66" s="67">
        <v>0</v>
      </c>
      <c r="O66" s="67">
        <f t="shared" si="2"/>
        <v>21</v>
      </c>
      <c r="P66" s="69">
        <f t="shared" si="3"/>
        <v>32</v>
      </c>
    </row>
    <row r="67" spans="1:16" ht="114.6" customHeight="1" x14ac:dyDescent="0.25">
      <c r="A67" s="64">
        <v>61</v>
      </c>
      <c r="B67" s="72">
        <v>12417</v>
      </c>
      <c r="C67" s="73" t="s">
        <v>156</v>
      </c>
      <c r="D67" s="80" t="s">
        <v>89</v>
      </c>
      <c r="E67" s="73" t="s">
        <v>39</v>
      </c>
      <c r="F67" s="73" t="s">
        <v>194</v>
      </c>
      <c r="G67" s="67">
        <v>50</v>
      </c>
      <c r="H67" s="67">
        <v>0</v>
      </c>
      <c r="I67" s="67">
        <v>0</v>
      </c>
      <c r="J67" s="68">
        <v>50</v>
      </c>
      <c r="K67" s="67">
        <v>0</v>
      </c>
      <c r="L67" s="67">
        <v>0</v>
      </c>
      <c r="M67" s="67">
        <v>0</v>
      </c>
      <c r="N67" s="67">
        <v>0</v>
      </c>
      <c r="O67" s="67">
        <f t="shared" si="2"/>
        <v>0</v>
      </c>
      <c r="P67" s="69">
        <f t="shared" si="3"/>
        <v>50</v>
      </c>
    </row>
    <row r="68" spans="1:16" ht="60" customHeight="1" x14ac:dyDescent="0.25">
      <c r="A68" s="64">
        <v>62</v>
      </c>
      <c r="B68" s="72">
        <v>12419</v>
      </c>
      <c r="C68" s="73">
        <v>405738</v>
      </c>
      <c r="D68" s="80" t="s">
        <v>90</v>
      </c>
      <c r="E68" s="73" t="s">
        <v>10</v>
      </c>
      <c r="F68" s="73" t="s">
        <v>177</v>
      </c>
      <c r="G68" s="67">
        <v>500</v>
      </c>
      <c r="H68" s="67">
        <v>495</v>
      </c>
      <c r="I68" s="67">
        <v>10</v>
      </c>
      <c r="J68" s="67">
        <v>594</v>
      </c>
      <c r="K68" s="67">
        <v>0</v>
      </c>
      <c r="L68" s="67">
        <v>0</v>
      </c>
      <c r="M68" s="67">
        <v>0</v>
      </c>
      <c r="N68" s="67">
        <v>0</v>
      </c>
      <c r="O68" s="67">
        <f t="shared" si="2"/>
        <v>495</v>
      </c>
      <c r="P68" s="69">
        <f t="shared" si="3"/>
        <v>594</v>
      </c>
    </row>
    <row r="69" spans="1:16" ht="60" customHeight="1" x14ac:dyDescent="0.25">
      <c r="A69" s="64">
        <v>63</v>
      </c>
      <c r="B69" s="72">
        <v>12420</v>
      </c>
      <c r="C69" s="73">
        <v>405739</v>
      </c>
      <c r="D69" s="80" t="s">
        <v>91</v>
      </c>
      <c r="E69" s="73" t="s">
        <v>10</v>
      </c>
      <c r="F69" s="73" t="s">
        <v>181</v>
      </c>
      <c r="G69" s="67">
        <v>2500</v>
      </c>
      <c r="H69" s="67">
        <v>1550</v>
      </c>
      <c r="I69" s="67">
        <v>10</v>
      </c>
      <c r="J69" s="67">
        <v>1860</v>
      </c>
      <c r="K69" s="67">
        <v>0</v>
      </c>
      <c r="L69" s="67">
        <v>0</v>
      </c>
      <c r="M69" s="67">
        <v>0</v>
      </c>
      <c r="N69" s="67">
        <v>0</v>
      </c>
      <c r="O69" s="67">
        <f t="shared" si="2"/>
        <v>1550</v>
      </c>
      <c r="P69" s="69">
        <f t="shared" si="3"/>
        <v>1860</v>
      </c>
    </row>
    <row r="70" spans="1:16" ht="76.900000000000006" customHeight="1" x14ac:dyDescent="0.25">
      <c r="A70" s="64">
        <v>64</v>
      </c>
      <c r="B70" s="72">
        <v>12421</v>
      </c>
      <c r="C70" s="73">
        <v>405740</v>
      </c>
      <c r="D70" s="80" t="s">
        <v>92</v>
      </c>
      <c r="E70" s="73" t="s">
        <v>10</v>
      </c>
      <c r="F70" s="73" t="s">
        <v>177</v>
      </c>
      <c r="G70" s="67">
        <v>400</v>
      </c>
      <c r="H70" s="67">
        <v>374</v>
      </c>
      <c r="I70" s="67">
        <v>8</v>
      </c>
      <c r="J70" s="67">
        <v>561</v>
      </c>
      <c r="K70" s="67">
        <v>0</v>
      </c>
      <c r="L70" s="67">
        <v>0</v>
      </c>
      <c r="M70" s="67">
        <v>0</v>
      </c>
      <c r="N70" s="67">
        <v>0</v>
      </c>
      <c r="O70" s="67">
        <f t="shared" si="2"/>
        <v>374</v>
      </c>
      <c r="P70" s="69">
        <f t="shared" si="3"/>
        <v>561</v>
      </c>
    </row>
    <row r="71" spans="1:16" ht="39.6" customHeight="1" x14ac:dyDescent="0.25">
      <c r="A71" s="64">
        <v>65</v>
      </c>
      <c r="B71" s="72">
        <v>12434</v>
      </c>
      <c r="C71" s="73">
        <v>468644</v>
      </c>
      <c r="D71" s="80" t="s">
        <v>94</v>
      </c>
      <c r="E71" s="73" t="s">
        <v>10</v>
      </c>
      <c r="F71" s="73" t="s">
        <v>177</v>
      </c>
      <c r="G71" s="67">
        <v>6</v>
      </c>
      <c r="H71" s="67">
        <v>3</v>
      </c>
      <c r="I71" s="67">
        <v>1</v>
      </c>
      <c r="J71" s="68">
        <v>6</v>
      </c>
      <c r="K71" s="67">
        <v>0</v>
      </c>
      <c r="L71" s="67">
        <v>0</v>
      </c>
      <c r="M71" s="67">
        <v>0</v>
      </c>
      <c r="N71" s="67">
        <v>0</v>
      </c>
      <c r="O71" s="67">
        <f t="shared" ref="O71:O102" si="4">SUM(L71,H71)</f>
        <v>3</v>
      </c>
      <c r="P71" s="69">
        <f t="shared" ref="P71:P102" si="5">SUM(N71,J71)</f>
        <v>6</v>
      </c>
    </row>
    <row r="72" spans="1:16" ht="76.150000000000006" customHeight="1" x14ac:dyDescent="0.25">
      <c r="A72" s="64">
        <v>66</v>
      </c>
      <c r="B72" s="72">
        <v>12435</v>
      </c>
      <c r="C72" s="73" t="s">
        <v>156</v>
      </c>
      <c r="D72" s="80" t="s">
        <v>95</v>
      </c>
      <c r="E72" s="73" t="s">
        <v>10</v>
      </c>
      <c r="F72" s="73" t="s">
        <v>194</v>
      </c>
      <c r="G72" s="67">
        <v>3</v>
      </c>
      <c r="H72" s="67">
        <v>0</v>
      </c>
      <c r="I72" s="67">
        <v>0</v>
      </c>
      <c r="J72" s="68">
        <v>3</v>
      </c>
      <c r="K72" s="67">
        <v>0</v>
      </c>
      <c r="L72" s="67">
        <v>0</v>
      </c>
      <c r="M72" s="67">
        <v>0</v>
      </c>
      <c r="N72" s="67">
        <v>0</v>
      </c>
      <c r="O72" s="67">
        <f t="shared" si="4"/>
        <v>0</v>
      </c>
      <c r="P72" s="69">
        <f t="shared" si="5"/>
        <v>3</v>
      </c>
    </row>
    <row r="73" spans="1:16" ht="145.9" customHeight="1" x14ac:dyDescent="0.25">
      <c r="A73" s="64">
        <v>67</v>
      </c>
      <c r="B73" s="72">
        <v>12444</v>
      </c>
      <c r="C73" s="73" t="s">
        <v>156</v>
      </c>
      <c r="D73" s="80" t="s">
        <v>96</v>
      </c>
      <c r="E73" s="73" t="s">
        <v>23</v>
      </c>
      <c r="F73" s="73" t="s">
        <v>177</v>
      </c>
      <c r="G73" s="67">
        <v>54</v>
      </c>
      <c r="H73" s="67">
        <v>10</v>
      </c>
      <c r="I73" s="67">
        <v>1</v>
      </c>
      <c r="J73" s="68">
        <v>70</v>
      </c>
      <c r="K73" s="67">
        <v>0</v>
      </c>
      <c r="L73" s="67">
        <v>0</v>
      </c>
      <c r="M73" s="67">
        <v>0</v>
      </c>
      <c r="N73" s="67">
        <v>0</v>
      </c>
      <c r="O73" s="67">
        <f t="shared" si="4"/>
        <v>10</v>
      </c>
      <c r="P73" s="69">
        <f t="shared" si="5"/>
        <v>70</v>
      </c>
    </row>
    <row r="74" spans="1:16" ht="81" x14ac:dyDescent="0.25">
      <c r="A74" s="64">
        <v>68</v>
      </c>
      <c r="B74" s="72">
        <v>12445</v>
      </c>
      <c r="C74" s="73" t="s">
        <v>156</v>
      </c>
      <c r="D74" s="80" t="s">
        <v>97</v>
      </c>
      <c r="E74" s="73" t="s">
        <v>30</v>
      </c>
      <c r="F74" s="73" t="s">
        <v>177</v>
      </c>
      <c r="G74" s="67">
        <v>36</v>
      </c>
      <c r="H74" s="67">
        <v>5</v>
      </c>
      <c r="I74" s="67">
        <v>1</v>
      </c>
      <c r="J74" s="67">
        <v>60</v>
      </c>
      <c r="K74" s="67">
        <v>0</v>
      </c>
      <c r="L74" s="67">
        <v>0</v>
      </c>
      <c r="M74" s="67">
        <v>0</v>
      </c>
      <c r="N74" s="67">
        <v>0</v>
      </c>
      <c r="O74" s="67">
        <f t="shared" si="4"/>
        <v>5</v>
      </c>
      <c r="P74" s="69">
        <f t="shared" si="5"/>
        <v>60</v>
      </c>
    </row>
    <row r="75" spans="1:16" ht="78" customHeight="1" x14ac:dyDescent="0.25">
      <c r="A75" s="64">
        <v>69</v>
      </c>
      <c r="B75" s="72">
        <v>12451</v>
      </c>
      <c r="C75" s="73">
        <v>411867</v>
      </c>
      <c r="D75" s="80" t="s">
        <v>98</v>
      </c>
      <c r="E75" s="73" t="s">
        <v>10</v>
      </c>
      <c r="F75" s="73" t="s">
        <v>194</v>
      </c>
      <c r="G75" s="67">
        <v>3</v>
      </c>
      <c r="H75" s="67">
        <v>0</v>
      </c>
      <c r="I75" s="67">
        <v>0</v>
      </c>
      <c r="J75" s="68">
        <v>3</v>
      </c>
      <c r="K75" s="67">
        <v>0</v>
      </c>
      <c r="L75" s="67">
        <v>0</v>
      </c>
      <c r="M75" s="67">
        <v>0</v>
      </c>
      <c r="N75" s="67">
        <v>0</v>
      </c>
      <c r="O75" s="67">
        <f t="shared" si="4"/>
        <v>0</v>
      </c>
      <c r="P75" s="69">
        <f t="shared" si="5"/>
        <v>3</v>
      </c>
    </row>
    <row r="76" spans="1:16" ht="76.900000000000006" customHeight="1" x14ac:dyDescent="0.25">
      <c r="A76" s="64">
        <v>70</v>
      </c>
      <c r="B76" s="72">
        <v>12454</v>
      </c>
      <c r="C76" s="73">
        <v>224806</v>
      </c>
      <c r="D76" s="80" t="s">
        <v>99</v>
      </c>
      <c r="E76" s="73" t="s">
        <v>10</v>
      </c>
      <c r="F76" s="73" t="s">
        <v>177</v>
      </c>
      <c r="G76" s="67">
        <v>20</v>
      </c>
      <c r="H76" s="67">
        <v>18</v>
      </c>
      <c r="I76" s="67">
        <v>6</v>
      </c>
      <c r="J76" s="67">
        <v>36</v>
      </c>
      <c r="K76" s="67">
        <v>0</v>
      </c>
      <c r="L76" s="67">
        <v>0</v>
      </c>
      <c r="M76" s="67">
        <v>0</v>
      </c>
      <c r="N76" s="67">
        <v>0</v>
      </c>
      <c r="O76" s="67">
        <f t="shared" si="4"/>
        <v>18</v>
      </c>
      <c r="P76" s="69">
        <f t="shared" si="5"/>
        <v>36</v>
      </c>
    </row>
    <row r="77" spans="1:16" ht="150.6" customHeight="1" x14ac:dyDescent="0.25">
      <c r="A77" s="64">
        <v>71</v>
      </c>
      <c r="B77" s="72">
        <v>12458</v>
      </c>
      <c r="C77" s="73">
        <v>12458</v>
      </c>
      <c r="D77" s="80" t="s">
        <v>100</v>
      </c>
      <c r="E77" s="73" t="s">
        <v>10</v>
      </c>
      <c r="F77" s="73" t="s">
        <v>177</v>
      </c>
      <c r="G77" s="67">
        <v>100</v>
      </c>
      <c r="H77" s="67">
        <v>50</v>
      </c>
      <c r="I77" s="67">
        <v>1</v>
      </c>
      <c r="J77" s="68">
        <v>100</v>
      </c>
      <c r="K77" s="67">
        <v>0</v>
      </c>
      <c r="L77" s="67">
        <v>0</v>
      </c>
      <c r="M77" s="67">
        <v>0</v>
      </c>
      <c r="N77" s="67">
        <v>0</v>
      </c>
      <c r="O77" s="67">
        <f t="shared" si="4"/>
        <v>50</v>
      </c>
      <c r="P77" s="69">
        <f t="shared" si="5"/>
        <v>100</v>
      </c>
    </row>
    <row r="78" spans="1:16" ht="120" customHeight="1" x14ac:dyDescent="0.25">
      <c r="A78" s="64">
        <v>72</v>
      </c>
      <c r="B78" s="72">
        <v>12461</v>
      </c>
      <c r="C78" s="73" t="s">
        <v>156</v>
      </c>
      <c r="D78" s="80" t="s">
        <v>101</v>
      </c>
      <c r="E78" s="73" t="s">
        <v>23</v>
      </c>
      <c r="F78" s="73" t="s">
        <v>177</v>
      </c>
      <c r="G78" s="67">
        <v>20</v>
      </c>
      <c r="H78" s="67">
        <v>8</v>
      </c>
      <c r="I78" s="67">
        <v>5</v>
      </c>
      <c r="J78" s="67">
        <v>19</v>
      </c>
      <c r="K78" s="67">
        <v>0</v>
      </c>
      <c r="L78" s="67">
        <v>0</v>
      </c>
      <c r="M78" s="67">
        <v>0</v>
      </c>
      <c r="N78" s="67">
        <v>0</v>
      </c>
      <c r="O78" s="67">
        <f t="shared" si="4"/>
        <v>8</v>
      </c>
      <c r="P78" s="69">
        <f t="shared" si="5"/>
        <v>19</v>
      </c>
    </row>
    <row r="79" spans="1:16" ht="105.6" customHeight="1" x14ac:dyDescent="0.25">
      <c r="A79" s="64">
        <v>73</v>
      </c>
      <c r="B79" s="72">
        <v>12464</v>
      </c>
      <c r="C79" s="73" t="s">
        <v>156</v>
      </c>
      <c r="D79" s="80" t="s">
        <v>102</v>
      </c>
      <c r="E79" s="73" t="s">
        <v>23</v>
      </c>
      <c r="F79" s="73" t="s">
        <v>181</v>
      </c>
      <c r="G79" s="67">
        <v>12</v>
      </c>
      <c r="H79" s="67">
        <v>19</v>
      </c>
      <c r="I79" s="67">
        <v>9</v>
      </c>
      <c r="J79" s="67">
        <v>25</v>
      </c>
      <c r="K79" s="67">
        <v>0</v>
      </c>
      <c r="L79" s="67">
        <v>0</v>
      </c>
      <c r="M79" s="67">
        <v>0</v>
      </c>
      <c r="N79" s="67">
        <v>0</v>
      </c>
      <c r="O79" s="67">
        <f t="shared" si="4"/>
        <v>19</v>
      </c>
      <c r="P79" s="69">
        <f t="shared" si="5"/>
        <v>25</v>
      </c>
    </row>
    <row r="80" spans="1:16" ht="93.6" customHeight="1" x14ac:dyDescent="0.25">
      <c r="A80" s="64">
        <v>74</v>
      </c>
      <c r="B80" s="72">
        <v>12480</v>
      </c>
      <c r="C80" s="73">
        <v>413334</v>
      </c>
      <c r="D80" s="80" t="s">
        <v>103</v>
      </c>
      <c r="E80" s="73" t="s">
        <v>10</v>
      </c>
      <c r="F80" s="73" t="s">
        <v>194</v>
      </c>
      <c r="G80" s="67">
        <v>50</v>
      </c>
      <c r="H80" s="67">
        <v>0</v>
      </c>
      <c r="I80" s="67">
        <v>0</v>
      </c>
      <c r="J80" s="68">
        <v>50</v>
      </c>
      <c r="K80" s="67">
        <v>0</v>
      </c>
      <c r="L80" s="67">
        <v>0</v>
      </c>
      <c r="M80" s="67">
        <v>0</v>
      </c>
      <c r="N80" s="67">
        <v>0</v>
      </c>
      <c r="O80" s="67">
        <f t="shared" si="4"/>
        <v>0</v>
      </c>
      <c r="P80" s="69">
        <f t="shared" si="5"/>
        <v>50</v>
      </c>
    </row>
    <row r="81" spans="1:16" ht="100.9" customHeight="1" x14ac:dyDescent="0.25">
      <c r="A81" s="64">
        <v>75</v>
      </c>
      <c r="B81" s="72">
        <v>12481</v>
      </c>
      <c r="C81" s="73">
        <v>339561</v>
      </c>
      <c r="D81" s="80" t="s">
        <v>104</v>
      </c>
      <c r="E81" s="73" t="s">
        <v>25</v>
      </c>
      <c r="F81" s="73" t="s">
        <v>194</v>
      </c>
      <c r="G81" s="67">
        <v>20</v>
      </c>
      <c r="H81" s="67">
        <v>0</v>
      </c>
      <c r="I81" s="67">
        <v>0</v>
      </c>
      <c r="J81" s="68">
        <v>20</v>
      </c>
      <c r="K81" s="67">
        <v>0</v>
      </c>
      <c r="L81" s="67">
        <v>0</v>
      </c>
      <c r="M81" s="67">
        <v>0</v>
      </c>
      <c r="N81" s="67">
        <v>0</v>
      </c>
      <c r="O81" s="67">
        <f t="shared" si="4"/>
        <v>0</v>
      </c>
      <c r="P81" s="69">
        <f t="shared" si="5"/>
        <v>20</v>
      </c>
    </row>
    <row r="82" spans="1:16" ht="114" customHeight="1" x14ac:dyDescent="0.25">
      <c r="A82" s="64">
        <v>76</v>
      </c>
      <c r="B82" s="72">
        <v>12488</v>
      </c>
      <c r="C82" s="73">
        <v>417796</v>
      </c>
      <c r="D82" s="80" t="s">
        <v>105</v>
      </c>
      <c r="E82" s="73" t="s">
        <v>10</v>
      </c>
      <c r="F82" s="73" t="s">
        <v>179</v>
      </c>
      <c r="G82" s="67">
        <v>56500</v>
      </c>
      <c r="H82" s="67">
        <v>45045</v>
      </c>
      <c r="I82" s="67">
        <v>11</v>
      </c>
      <c r="J82" s="67">
        <v>49140</v>
      </c>
      <c r="K82" s="67">
        <v>0</v>
      </c>
      <c r="L82" s="67">
        <v>0</v>
      </c>
      <c r="M82" s="67">
        <v>0</v>
      </c>
      <c r="N82" s="67">
        <v>0</v>
      </c>
      <c r="O82" s="67">
        <f t="shared" si="4"/>
        <v>45045</v>
      </c>
      <c r="P82" s="69">
        <f t="shared" si="5"/>
        <v>49140</v>
      </c>
    </row>
    <row r="83" spans="1:16" ht="94.5" x14ac:dyDescent="0.25">
      <c r="A83" s="64">
        <v>77</v>
      </c>
      <c r="B83" s="72">
        <v>12490</v>
      </c>
      <c r="C83" s="73">
        <v>436040</v>
      </c>
      <c r="D83" s="80" t="s">
        <v>106</v>
      </c>
      <c r="E83" s="73" t="s">
        <v>10</v>
      </c>
      <c r="F83" s="73" t="s">
        <v>194</v>
      </c>
      <c r="G83" s="67">
        <v>100</v>
      </c>
      <c r="H83" s="67">
        <v>0</v>
      </c>
      <c r="I83" s="67">
        <v>0</v>
      </c>
      <c r="J83" s="68">
        <v>100</v>
      </c>
      <c r="K83" s="67">
        <v>0</v>
      </c>
      <c r="L83" s="67">
        <v>0</v>
      </c>
      <c r="M83" s="67">
        <v>0</v>
      </c>
      <c r="N83" s="67">
        <v>0</v>
      </c>
      <c r="O83" s="67">
        <f t="shared" si="4"/>
        <v>0</v>
      </c>
      <c r="P83" s="69">
        <f t="shared" si="5"/>
        <v>100</v>
      </c>
    </row>
    <row r="84" spans="1:16" ht="94.5" x14ac:dyDescent="0.25">
      <c r="A84" s="64">
        <v>78</v>
      </c>
      <c r="B84" s="72">
        <v>12491</v>
      </c>
      <c r="C84" s="73">
        <v>436000</v>
      </c>
      <c r="D84" s="80" t="s">
        <v>107</v>
      </c>
      <c r="E84" s="73" t="s">
        <v>10</v>
      </c>
      <c r="F84" s="73" t="s">
        <v>177</v>
      </c>
      <c r="G84" s="67">
        <v>100</v>
      </c>
      <c r="H84" s="67">
        <v>5</v>
      </c>
      <c r="I84" s="67">
        <v>1</v>
      </c>
      <c r="J84" s="67">
        <v>60</v>
      </c>
      <c r="K84" s="67">
        <v>0</v>
      </c>
      <c r="L84" s="67">
        <v>0</v>
      </c>
      <c r="M84" s="67">
        <v>0</v>
      </c>
      <c r="N84" s="67">
        <v>0</v>
      </c>
      <c r="O84" s="67">
        <f t="shared" si="4"/>
        <v>5</v>
      </c>
      <c r="P84" s="69">
        <f t="shared" si="5"/>
        <v>60</v>
      </c>
    </row>
    <row r="85" spans="1:16" ht="94.5" x14ac:dyDescent="0.25">
      <c r="A85" s="64">
        <v>79</v>
      </c>
      <c r="B85" s="72">
        <v>12492</v>
      </c>
      <c r="C85" s="73">
        <v>436002</v>
      </c>
      <c r="D85" s="80" t="s">
        <v>108</v>
      </c>
      <c r="E85" s="73" t="s">
        <v>10</v>
      </c>
      <c r="F85" s="73" t="s">
        <v>177</v>
      </c>
      <c r="G85" s="67">
        <v>100</v>
      </c>
      <c r="H85" s="67">
        <v>65</v>
      </c>
      <c r="I85" s="67">
        <v>10</v>
      </c>
      <c r="J85" s="67">
        <v>78</v>
      </c>
      <c r="K85" s="67">
        <v>0</v>
      </c>
      <c r="L85" s="67">
        <v>0</v>
      </c>
      <c r="M85" s="67">
        <v>0</v>
      </c>
      <c r="N85" s="67">
        <v>0</v>
      </c>
      <c r="O85" s="67">
        <f t="shared" si="4"/>
        <v>65</v>
      </c>
      <c r="P85" s="69">
        <f t="shared" si="5"/>
        <v>78</v>
      </c>
    </row>
    <row r="86" spans="1:16" ht="94.5" x14ac:dyDescent="0.25">
      <c r="A86" s="64">
        <v>80</v>
      </c>
      <c r="B86" s="72">
        <v>12494</v>
      </c>
      <c r="C86" s="73">
        <v>436001</v>
      </c>
      <c r="D86" s="80" t="s">
        <v>109</v>
      </c>
      <c r="E86" s="73" t="s">
        <v>10</v>
      </c>
      <c r="F86" s="73" t="s">
        <v>177</v>
      </c>
      <c r="G86" s="67">
        <v>50</v>
      </c>
      <c r="H86" s="67">
        <v>15</v>
      </c>
      <c r="I86" s="67">
        <v>2</v>
      </c>
      <c r="J86" s="68">
        <v>50</v>
      </c>
      <c r="K86" s="67">
        <v>0</v>
      </c>
      <c r="L86" s="67">
        <v>0</v>
      </c>
      <c r="M86" s="67">
        <v>0</v>
      </c>
      <c r="N86" s="67">
        <v>0</v>
      </c>
      <c r="O86" s="67">
        <f t="shared" si="4"/>
        <v>15</v>
      </c>
      <c r="P86" s="69">
        <f t="shared" si="5"/>
        <v>50</v>
      </c>
    </row>
    <row r="87" spans="1:16" ht="94.5" x14ac:dyDescent="0.25">
      <c r="A87" s="64">
        <v>81</v>
      </c>
      <c r="B87" s="72">
        <v>12495</v>
      </c>
      <c r="C87" s="73">
        <v>436002</v>
      </c>
      <c r="D87" s="80" t="s">
        <v>110</v>
      </c>
      <c r="E87" s="73" t="s">
        <v>10</v>
      </c>
      <c r="F87" s="73" t="s">
        <v>177</v>
      </c>
      <c r="G87" s="67">
        <v>100</v>
      </c>
      <c r="H87" s="67">
        <v>83</v>
      </c>
      <c r="I87" s="67">
        <v>10</v>
      </c>
      <c r="J87" s="67">
        <v>100</v>
      </c>
      <c r="K87" s="67">
        <v>0</v>
      </c>
      <c r="L87" s="67">
        <v>0</v>
      </c>
      <c r="M87" s="67">
        <v>0</v>
      </c>
      <c r="N87" s="67">
        <v>0</v>
      </c>
      <c r="O87" s="67">
        <f t="shared" si="4"/>
        <v>83</v>
      </c>
      <c r="P87" s="69">
        <f t="shared" si="5"/>
        <v>100</v>
      </c>
    </row>
    <row r="88" spans="1:16" ht="54" x14ac:dyDescent="0.25">
      <c r="A88" s="64">
        <v>82</v>
      </c>
      <c r="B88" s="72">
        <v>12499</v>
      </c>
      <c r="C88" s="73">
        <v>452538</v>
      </c>
      <c r="D88" s="80" t="s">
        <v>111</v>
      </c>
      <c r="E88" s="73" t="s">
        <v>10</v>
      </c>
      <c r="F88" s="73" t="s">
        <v>177</v>
      </c>
      <c r="G88" s="67">
        <v>200</v>
      </c>
      <c r="H88" s="67">
        <v>99</v>
      </c>
      <c r="I88" s="67">
        <v>7</v>
      </c>
      <c r="J88" s="67">
        <v>170</v>
      </c>
      <c r="K88" s="67">
        <v>0</v>
      </c>
      <c r="L88" s="67">
        <v>0</v>
      </c>
      <c r="M88" s="67">
        <v>0</v>
      </c>
      <c r="N88" s="67">
        <v>0</v>
      </c>
      <c r="O88" s="67">
        <f t="shared" si="4"/>
        <v>99</v>
      </c>
      <c r="P88" s="69">
        <f t="shared" si="5"/>
        <v>170</v>
      </c>
    </row>
    <row r="89" spans="1:16" ht="88.9" customHeight="1" x14ac:dyDescent="0.25">
      <c r="A89" s="64">
        <v>83</v>
      </c>
      <c r="B89" s="72">
        <v>12500</v>
      </c>
      <c r="C89" s="73">
        <v>435978</v>
      </c>
      <c r="D89" s="80" t="s">
        <v>112</v>
      </c>
      <c r="E89" s="73" t="s">
        <v>10</v>
      </c>
      <c r="F89" s="73" t="s">
        <v>177</v>
      </c>
      <c r="G89" s="67">
        <v>500</v>
      </c>
      <c r="H89" s="67">
        <v>726</v>
      </c>
      <c r="I89" s="67">
        <v>10</v>
      </c>
      <c r="J89" s="67">
        <v>871</v>
      </c>
      <c r="K89" s="67">
        <v>0</v>
      </c>
      <c r="L89" s="67">
        <v>0</v>
      </c>
      <c r="M89" s="67">
        <v>0</v>
      </c>
      <c r="N89" s="67">
        <v>0</v>
      </c>
      <c r="O89" s="67">
        <f t="shared" si="4"/>
        <v>726</v>
      </c>
      <c r="P89" s="69">
        <f t="shared" si="5"/>
        <v>871</v>
      </c>
    </row>
    <row r="90" spans="1:16" ht="85.15" customHeight="1" x14ac:dyDescent="0.25">
      <c r="A90" s="64">
        <v>84</v>
      </c>
      <c r="B90" s="72">
        <v>12501</v>
      </c>
      <c r="C90" s="73">
        <v>435979</v>
      </c>
      <c r="D90" s="80" t="s">
        <v>113</v>
      </c>
      <c r="E90" s="73" t="s">
        <v>10</v>
      </c>
      <c r="F90" s="73" t="s">
        <v>177</v>
      </c>
      <c r="G90" s="67">
        <v>2500</v>
      </c>
      <c r="H90" s="67">
        <v>3244</v>
      </c>
      <c r="I90" s="67">
        <v>11</v>
      </c>
      <c r="J90" s="67">
        <v>3539</v>
      </c>
      <c r="K90" s="67">
        <v>0</v>
      </c>
      <c r="L90" s="67">
        <v>0</v>
      </c>
      <c r="M90" s="67">
        <v>0</v>
      </c>
      <c r="N90" s="67">
        <v>0</v>
      </c>
      <c r="O90" s="67">
        <f t="shared" si="4"/>
        <v>3244</v>
      </c>
      <c r="P90" s="69">
        <f t="shared" si="5"/>
        <v>3539</v>
      </c>
    </row>
    <row r="91" spans="1:16" ht="85.15" customHeight="1" x14ac:dyDescent="0.25">
      <c r="A91" s="64">
        <v>85</v>
      </c>
      <c r="B91" s="72">
        <v>12508</v>
      </c>
      <c r="C91" s="73" t="s">
        <v>156</v>
      </c>
      <c r="D91" s="80" t="s">
        <v>114</v>
      </c>
      <c r="E91" s="73" t="s">
        <v>10</v>
      </c>
      <c r="F91" s="73" t="s">
        <v>177</v>
      </c>
      <c r="G91" s="67">
        <v>100</v>
      </c>
      <c r="H91" s="67">
        <v>13</v>
      </c>
      <c r="I91" s="67">
        <v>2</v>
      </c>
      <c r="J91" s="67">
        <v>78</v>
      </c>
      <c r="K91" s="67">
        <v>0</v>
      </c>
      <c r="L91" s="67">
        <v>0</v>
      </c>
      <c r="M91" s="67">
        <v>0</v>
      </c>
      <c r="N91" s="67">
        <v>0</v>
      </c>
      <c r="O91" s="67">
        <f t="shared" si="4"/>
        <v>13</v>
      </c>
      <c r="P91" s="69">
        <f t="shared" si="5"/>
        <v>78</v>
      </c>
    </row>
    <row r="92" spans="1:16" ht="81" x14ac:dyDescent="0.25">
      <c r="A92" s="64">
        <v>86</v>
      </c>
      <c r="B92" s="72">
        <v>12509</v>
      </c>
      <c r="C92" s="73">
        <v>454391</v>
      </c>
      <c r="D92" s="80" t="s">
        <v>115</v>
      </c>
      <c r="E92" s="73" t="s">
        <v>10</v>
      </c>
      <c r="F92" s="73" t="s">
        <v>177</v>
      </c>
      <c r="G92" s="67">
        <v>200</v>
      </c>
      <c r="H92" s="67">
        <v>10</v>
      </c>
      <c r="I92" s="67">
        <v>1</v>
      </c>
      <c r="J92" s="68">
        <v>100</v>
      </c>
      <c r="K92" s="67">
        <v>0</v>
      </c>
      <c r="L92" s="67">
        <v>0</v>
      </c>
      <c r="M92" s="67">
        <v>0</v>
      </c>
      <c r="N92" s="67">
        <v>0</v>
      </c>
      <c r="O92" s="67">
        <f t="shared" si="4"/>
        <v>10</v>
      </c>
      <c r="P92" s="69">
        <f t="shared" si="5"/>
        <v>100</v>
      </c>
    </row>
    <row r="93" spans="1:16" ht="108" customHeight="1" x14ac:dyDescent="0.25">
      <c r="A93" s="64">
        <v>87</v>
      </c>
      <c r="B93" s="72">
        <v>12523</v>
      </c>
      <c r="C93" s="73">
        <v>435905</v>
      </c>
      <c r="D93" s="80" t="s">
        <v>116</v>
      </c>
      <c r="E93" s="73" t="s">
        <v>10</v>
      </c>
      <c r="F93" s="73" t="s">
        <v>194</v>
      </c>
      <c r="G93" s="67">
        <v>20</v>
      </c>
      <c r="H93" s="67">
        <v>0</v>
      </c>
      <c r="I93" s="67">
        <v>0</v>
      </c>
      <c r="J93" s="68">
        <v>20</v>
      </c>
      <c r="K93" s="67">
        <v>0</v>
      </c>
      <c r="L93" s="67">
        <v>0</v>
      </c>
      <c r="M93" s="67">
        <v>0</v>
      </c>
      <c r="N93" s="67">
        <v>0</v>
      </c>
      <c r="O93" s="67">
        <f t="shared" si="4"/>
        <v>0</v>
      </c>
      <c r="P93" s="69">
        <f t="shared" si="5"/>
        <v>20</v>
      </c>
    </row>
    <row r="94" spans="1:16" ht="67.5" x14ac:dyDescent="0.25">
      <c r="A94" s="64">
        <v>88</v>
      </c>
      <c r="B94" s="72">
        <v>12525</v>
      </c>
      <c r="C94" s="73">
        <v>437216</v>
      </c>
      <c r="D94" s="80" t="s">
        <v>117</v>
      </c>
      <c r="E94" s="73" t="s">
        <v>10</v>
      </c>
      <c r="F94" s="73" t="s">
        <v>177</v>
      </c>
      <c r="G94" s="67">
        <v>30</v>
      </c>
      <c r="H94" s="67">
        <v>45</v>
      </c>
      <c r="I94" s="67">
        <v>2</v>
      </c>
      <c r="J94" s="67">
        <v>150</v>
      </c>
      <c r="K94" s="67">
        <v>0</v>
      </c>
      <c r="L94" s="67">
        <v>0</v>
      </c>
      <c r="M94" s="67">
        <v>0</v>
      </c>
      <c r="N94" s="67">
        <v>0</v>
      </c>
      <c r="O94" s="67">
        <f t="shared" si="4"/>
        <v>45</v>
      </c>
      <c r="P94" s="69">
        <f t="shared" si="5"/>
        <v>150</v>
      </c>
    </row>
    <row r="95" spans="1:16" ht="77.45" customHeight="1" x14ac:dyDescent="0.25">
      <c r="A95" s="64">
        <v>89</v>
      </c>
      <c r="B95" s="72">
        <v>12527</v>
      </c>
      <c r="C95" s="73">
        <v>437217</v>
      </c>
      <c r="D95" s="80" t="s">
        <v>118</v>
      </c>
      <c r="E95" s="73" t="s">
        <v>10</v>
      </c>
      <c r="F95" s="73" t="s">
        <v>177</v>
      </c>
      <c r="G95" s="67">
        <v>20</v>
      </c>
      <c r="H95" s="67">
        <v>8</v>
      </c>
      <c r="I95" s="67">
        <v>1</v>
      </c>
      <c r="J95" s="68">
        <v>50</v>
      </c>
      <c r="K95" s="67">
        <v>0</v>
      </c>
      <c r="L95" s="67">
        <v>0</v>
      </c>
      <c r="M95" s="67">
        <v>0</v>
      </c>
      <c r="N95" s="67">
        <v>0</v>
      </c>
      <c r="O95" s="67">
        <f t="shared" si="4"/>
        <v>8</v>
      </c>
      <c r="P95" s="69">
        <f t="shared" si="5"/>
        <v>50</v>
      </c>
    </row>
    <row r="96" spans="1:16" ht="77.45" customHeight="1" x14ac:dyDescent="0.25">
      <c r="A96" s="64">
        <v>90</v>
      </c>
      <c r="B96" s="72">
        <v>12529</v>
      </c>
      <c r="C96" s="73">
        <v>435906</v>
      </c>
      <c r="D96" s="80" t="s">
        <v>119</v>
      </c>
      <c r="E96" s="73" t="s">
        <v>10</v>
      </c>
      <c r="F96" s="73" t="s">
        <v>177</v>
      </c>
      <c r="G96" s="67">
        <v>20</v>
      </c>
      <c r="H96" s="67">
        <v>14</v>
      </c>
      <c r="I96" s="67">
        <v>2</v>
      </c>
      <c r="J96" s="68">
        <v>60</v>
      </c>
      <c r="K96" s="67">
        <v>0</v>
      </c>
      <c r="L96" s="67">
        <v>0</v>
      </c>
      <c r="M96" s="67">
        <v>0</v>
      </c>
      <c r="N96" s="67">
        <v>0</v>
      </c>
      <c r="O96" s="67">
        <f t="shared" si="4"/>
        <v>14</v>
      </c>
      <c r="P96" s="69">
        <f t="shared" si="5"/>
        <v>60</v>
      </c>
    </row>
    <row r="97" spans="1:16" ht="77.45" customHeight="1" x14ac:dyDescent="0.25">
      <c r="A97" s="64">
        <v>91</v>
      </c>
      <c r="B97" s="72">
        <v>12530</v>
      </c>
      <c r="C97" s="73">
        <v>435907</v>
      </c>
      <c r="D97" s="80" t="s">
        <v>120</v>
      </c>
      <c r="E97" s="73" t="s">
        <v>10</v>
      </c>
      <c r="F97" s="73" t="s">
        <v>177</v>
      </c>
      <c r="G97" s="67">
        <v>20</v>
      </c>
      <c r="H97" s="67">
        <v>64</v>
      </c>
      <c r="I97" s="67">
        <v>2</v>
      </c>
      <c r="J97" s="68">
        <v>150</v>
      </c>
      <c r="K97" s="67">
        <v>0</v>
      </c>
      <c r="L97" s="67">
        <v>0</v>
      </c>
      <c r="M97" s="67">
        <v>0</v>
      </c>
      <c r="N97" s="67">
        <v>0</v>
      </c>
      <c r="O97" s="67">
        <f t="shared" si="4"/>
        <v>64</v>
      </c>
      <c r="P97" s="69">
        <f t="shared" si="5"/>
        <v>150</v>
      </c>
    </row>
    <row r="98" spans="1:16" ht="108" x14ac:dyDescent="0.25">
      <c r="A98" s="64">
        <v>92</v>
      </c>
      <c r="B98" s="72">
        <v>12538</v>
      </c>
      <c r="C98" s="73">
        <v>436838</v>
      </c>
      <c r="D98" s="80" t="s">
        <v>121</v>
      </c>
      <c r="E98" s="73" t="s">
        <v>10</v>
      </c>
      <c r="F98" s="73" t="s">
        <v>194</v>
      </c>
      <c r="G98" s="67">
        <v>10</v>
      </c>
      <c r="H98" s="67">
        <v>0</v>
      </c>
      <c r="I98" s="67">
        <v>0</v>
      </c>
      <c r="J98" s="68">
        <v>20</v>
      </c>
      <c r="K98" s="67">
        <v>0</v>
      </c>
      <c r="L98" s="67">
        <v>0</v>
      </c>
      <c r="M98" s="67">
        <v>0</v>
      </c>
      <c r="N98" s="67">
        <v>0</v>
      </c>
      <c r="O98" s="67">
        <f t="shared" si="4"/>
        <v>0</v>
      </c>
      <c r="P98" s="69">
        <f t="shared" si="5"/>
        <v>20</v>
      </c>
    </row>
    <row r="99" spans="1:16" ht="108" x14ac:dyDescent="0.25">
      <c r="A99" s="64">
        <v>93</v>
      </c>
      <c r="B99" s="72">
        <v>12539</v>
      </c>
      <c r="C99" s="73">
        <v>436004</v>
      </c>
      <c r="D99" s="80" t="s">
        <v>122</v>
      </c>
      <c r="E99" s="73" t="s">
        <v>10</v>
      </c>
      <c r="F99" s="73" t="s">
        <v>194</v>
      </c>
      <c r="G99" s="67">
        <v>10</v>
      </c>
      <c r="H99" s="67">
        <v>0</v>
      </c>
      <c r="I99" s="67">
        <v>0</v>
      </c>
      <c r="J99" s="68">
        <v>20</v>
      </c>
      <c r="K99" s="67">
        <v>0</v>
      </c>
      <c r="L99" s="67">
        <v>0</v>
      </c>
      <c r="M99" s="67">
        <v>0</v>
      </c>
      <c r="N99" s="67">
        <v>0</v>
      </c>
      <c r="O99" s="67">
        <f t="shared" si="4"/>
        <v>0</v>
      </c>
      <c r="P99" s="69">
        <f t="shared" si="5"/>
        <v>20</v>
      </c>
    </row>
    <row r="100" spans="1:16" ht="108" x14ac:dyDescent="0.25">
      <c r="A100" s="64">
        <v>94</v>
      </c>
      <c r="B100" s="72">
        <v>12540</v>
      </c>
      <c r="C100" s="73">
        <v>436012</v>
      </c>
      <c r="D100" s="80" t="s">
        <v>123</v>
      </c>
      <c r="E100" s="73" t="s">
        <v>10</v>
      </c>
      <c r="F100" s="73" t="s">
        <v>194</v>
      </c>
      <c r="G100" s="67">
        <v>10</v>
      </c>
      <c r="H100" s="67">
        <v>0</v>
      </c>
      <c r="I100" s="67">
        <v>0</v>
      </c>
      <c r="J100" s="68">
        <v>20</v>
      </c>
      <c r="K100" s="67">
        <v>0</v>
      </c>
      <c r="L100" s="67">
        <v>0</v>
      </c>
      <c r="M100" s="67">
        <v>0</v>
      </c>
      <c r="N100" s="67">
        <v>0</v>
      </c>
      <c r="O100" s="67">
        <f t="shared" si="4"/>
        <v>0</v>
      </c>
      <c r="P100" s="69">
        <f t="shared" si="5"/>
        <v>20</v>
      </c>
    </row>
    <row r="101" spans="1:16" ht="108" x14ac:dyDescent="0.25">
      <c r="A101" s="64">
        <v>95</v>
      </c>
      <c r="B101" s="72">
        <v>12541</v>
      </c>
      <c r="C101" s="73">
        <v>457480</v>
      </c>
      <c r="D101" s="80" t="s">
        <v>124</v>
      </c>
      <c r="E101" s="73" t="s">
        <v>10</v>
      </c>
      <c r="F101" s="73" t="s">
        <v>194</v>
      </c>
      <c r="G101" s="67">
        <v>10</v>
      </c>
      <c r="H101" s="67">
        <v>0</v>
      </c>
      <c r="I101" s="67">
        <v>0</v>
      </c>
      <c r="J101" s="68">
        <v>20</v>
      </c>
      <c r="K101" s="67">
        <v>0</v>
      </c>
      <c r="L101" s="67">
        <v>0</v>
      </c>
      <c r="M101" s="67">
        <v>0</v>
      </c>
      <c r="N101" s="67">
        <v>0</v>
      </c>
      <c r="O101" s="67">
        <f t="shared" si="4"/>
        <v>0</v>
      </c>
      <c r="P101" s="69">
        <f t="shared" si="5"/>
        <v>20</v>
      </c>
    </row>
    <row r="102" spans="1:16" ht="67.5" x14ac:dyDescent="0.25">
      <c r="A102" s="64">
        <v>96</v>
      </c>
      <c r="B102" s="72">
        <v>12544</v>
      </c>
      <c r="C102" s="51">
        <v>459098</v>
      </c>
      <c r="D102" s="81" t="s">
        <v>125</v>
      </c>
      <c r="E102" s="73" t="s">
        <v>10</v>
      </c>
      <c r="F102" s="73" t="s">
        <v>181</v>
      </c>
      <c r="G102" s="76">
        <v>100</v>
      </c>
      <c r="H102" s="76">
        <v>30</v>
      </c>
      <c r="I102" s="76">
        <v>6</v>
      </c>
      <c r="J102" s="67">
        <v>60</v>
      </c>
      <c r="K102" s="67">
        <v>0</v>
      </c>
      <c r="L102" s="67">
        <v>0</v>
      </c>
      <c r="M102" s="67">
        <v>0</v>
      </c>
      <c r="N102" s="67">
        <v>0</v>
      </c>
      <c r="O102" s="67">
        <f t="shared" si="4"/>
        <v>30</v>
      </c>
      <c r="P102" s="69">
        <f t="shared" si="5"/>
        <v>60</v>
      </c>
    </row>
    <row r="103" spans="1:16" ht="86.45" customHeight="1" x14ac:dyDescent="0.25">
      <c r="A103" s="64">
        <v>97</v>
      </c>
      <c r="B103" s="72">
        <v>12547</v>
      </c>
      <c r="C103" s="51">
        <v>452244</v>
      </c>
      <c r="D103" s="81" t="s">
        <v>126</v>
      </c>
      <c r="E103" s="73" t="s">
        <v>10</v>
      </c>
      <c r="F103" s="73" t="s">
        <v>177</v>
      </c>
      <c r="G103" s="76">
        <v>50</v>
      </c>
      <c r="H103" s="76">
        <v>30</v>
      </c>
      <c r="I103" s="76">
        <v>3</v>
      </c>
      <c r="J103" s="68">
        <v>70</v>
      </c>
      <c r="K103" s="67">
        <v>0</v>
      </c>
      <c r="L103" s="67">
        <v>0</v>
      </c>
      <c r="M103" s="67">
        <v>0</v>
      </c>
      <c r="N103" s="67">
        <v>0</v>
      </c>
      <c r="O103" s="67">
        <f t="shared" ref="O103:O134" si="6">SUM(L103,H103)</f>
        <v>30</v>
      </c>
      <c r="P103" s="69">
        <f t="shared" ref="P103:P134" si="7">SUM(N103,J103)</f>
        <v>70</v>
      </c>
    </row>
    <row r="104" spans="1:16" ht="86.45" customHeight="1" x14ac:dyDescent="0.25">
      <c r="A104" s="64">
        <v>98</v>
      </c>
      <c r="B104" s="72">
        <v>12548</v>
      </c>
      <c r="C104" s="51" t="s">
        <v>156</v>
      </c>
      <c r="D104" s="81" t="s">
        <v>127</v>
      </c>
      <c r="E104" s="73" t="s">
        <v>10</v>
      </c>
      <c r="F104" s="73" t="s">
        <v>177</v>
      </c>
      <c r="G104" s="76">
        <v>300</v>
      </c>
      <c r="H104" s="76">
        <v>65</v>
      </c>
      <c r="I104" s="76">
        <v>4</v>
      </c>
      <c r="J104" s="67">
        <v>195</v>
      </c>
      <c r="K104" s="67">
        <v>0</v>
      </c>
      <c r="L104" s="67">
        <v>0</v>
      </c>
      <c r="M104" s="67">
        <v>0</v>
      </c>
      <c r="N104" s="67">
        <v>0</v>
      </c>
      <c r="O104" s="67">
        <f t="shared" si="6"/>
        <v>65</v>
      </c>
      <c r="P104" s="69">
        <f t="shared" si="7"/>
        <v>195</v>
      </c>
    </row>
    <row r="105" spans="1:16" ht="60.6" customHeight="1" x14ac:dyDescent="0.25">
      <c r="A105" s="64">
        <v>99</v>
      </c>
      <c r="B105" s="72">
        <v>12550</v>
      </c>
      <c r="C105" s="51">
        <v>471592</v>
      </c>
      <c r="D105" s="81" t="s">
        <v>128</v>
      </c>
      <c r="E105" s="73" t="s">
        <v>10</v>
      </c>
      <c r="F105" s="73" t="s">
        <v>194</v>
      </c>
      <c r="G105" s="76">
        <v>5</v>
      </c>
      <c r="H105" s="76">
        <v>0</v>
      </c>
      <c r="I105" s="76">
        <v>0</v>
      </c>
      <c r="J105" s="68">
        <v>10</v>
      </c>
      <c r="K105" s="67">
        <v>0</v>
      </c>
      <c r="L105" s="67">
        <v>0</v>
      </c>
      <c r="M105" s="67">
        <v>0</v>
      </c>
      <c r="N105" s="67">
        <v>0</v>
      </c>
      <c r="O105" s="67">
        <f t="shared" si="6"/>
        <v>0</v>
      </c>
      <c r="P105" s="69">
        <f t="shared" si="7"/>
        <v>10</v>
      </c>
    </row>
    <row r="106" spans="1:16" ht="60.6" customHeight="1" x14ac:dyDescent="0.25">
      <c r="A106" s="64">
        <v>100</v>
      </c>
      <c r="B106" s="72">
        <v>12560</v>
      </c>
      <c r="C106" s="51" t="s">
        <v>156</v>
      </c>
      <c r="D106" s="81" t="s">
        <v>129</v>
      </c>
      <c r="E106" s="73" t="s">
        <v>10</v>
      </c>
      <c r="F106" s="73" t="s">
        <v>194</v>
      </c>
      <c r="G106" s="76">
        <v>20</v>
      </c>
      <c r="H106" s="76">
        <v>0</v>
      </c>
      <c r="I106" s="76">
        <v>0</v>
      </c>
      <c r="J106" s="68">
        <v>20</v>
      </c>
      <c r="K106" s="67">
        <v>0</v>
      </c>
      <c r="L106" s="67">
        <v>0</v>
      </c>
      <c r="M106" s="67">
        <v>0</v>
      </c>
      <c r="N106" s="67">
        <v>0</v>
      </c>
      <c r="O106" s="67">
        <f t="shared" si="6"/>
        <v>0</v>
      </c>
      <c r="P106" s="69">
        <f t="shared" si="7"/>
        <v>20</v>
      </c>
    </row>
    <row r="107" spans="1:16" ht="60.6" customHeight="1" x14ac:dyDescent="0.25">
      <c r="A107" s="64">
        <v>101</v>
      </c>
      <c r="B107" s="72">
        <v>12561</v>
      </c>
      <c r="C107" s="51" t="s">
        <v>156</v>
      </c>
      <c r="D107" s="81" t="s">
        <v>130</v>
      </c>
      <c r="E107" s="73" t="s">
        <v>10</v>
      </c>
      <c r="F107" s="73" t="s">
        <v>177</v>
      </c>
      <c r="G107" s="76">
        <v>20</v>
      </c>
      <c r="H107" s="76">
        <v>15</v>
      </c>
      <c r="I107" s="76">
        <v>3</v>
      </c>
      <c r="J107" s="68">
        <v>40</v>
      </c>
      <c r="K107" s="67">
        <v>0</v>
      </c>
      <c r="L107" s="67">
        <v>0</v>
      </c>
      <c r="M107" s="67">
        <v>0</v>
      </c>
      <c r="N107" s="67">
        <v>0</v>
      </c>
      <c r="O107" s="67">
        <f t="shared" si="6"/>
        <v>15</v>
      </c>
      <c r="P107" s="69">
        <f t="shared" si="7"/>
        <v>40</v>
      </c>
    </row>
    <row r="108" spans="1:16" ht="27" x14ac:dyDescent="0.25">
      <c r="A108" s="64">
        <v>102</v>
      </c>
      <c r="B108" s="72">
        <v>12567</v>
      </c>
      <c r="C108" s="51" t="s">
        <v>156</v>
      </c>
      <c r="D108" s="81" t="s">
        <v>131</v>
      </c>
      <c r="E108" s="73" t="s">
        <v>10</v>
      </c>
      <c r="F108" s="73" t="s">
        <v>194</v>
      </c>
      <c r="G108" s="76">
        <v>2</v>
      </c>
      <c r="H108" s="76">
        <v>0</v>
      </c>
      <c r="I108" s="76">
        <v>0</v>
      </c>
      <c r="J108" s="68">
        <v>2</v>
      </c>
      <c r="K108" s="67">
        <v>0</v>
      </c>
      <c r="L108" s="67">
        <v>0</v>
      </c>
      <c r="M108" s="67">
        <v>0</v>
      </c>
      <c r="N108" s="67">
        <v>0</v>
      </c>
      <c r="O108" s="67">
        <f t="shared" si="6"/>
        <v>0</v>
      </c>
      <c r="P108" s="69">
        <f t="shared" si="7"/>
        <v>2</v>
      </c>
    </row>
    <row r="109" spans="1:16" ht="27" x14ac:dyDescent="0.25">
      <c r="A109" s="64">
        <v>103</v>
      </c>
      <c r="B109" s="72">
        <v>12569</v>
      </c>
      <c r="C109" s="51">
        <v>301510</v>
      </c>
      <c r="D109" s="81" t="s">
        <v>132</v>
      </c>
      <c r="E109" s="73" t="s">
        <v>10</v>
      </c>
      <c r="F109" s="73" t="s">
        <v>177</v>
      </c>
      <c r="G109" s="76">
        <v>10</v>
      </c>
      <c r="H109" s="76">
        <v>2</v>
      </c>
      <c r="I109" s="76">
        <v>1</v>
      </c>
      <c r="J109" s="68">
        <v>10</v>
      </c>
      <c r="K109" s="67">
        <v>0</v>
      </c>
      <c r="L109" s="67">
        <v>0</v>
      </c>
      <c r="M109" s="67">
        <v>0</v>
      </c>
      <c r="N109" s="67">
        <v>0</v>
      </c>
      <c r="O109" s="67">
        <f t="shared" si="6"/>
        <v>2</v>
      </c>
      <c r="P109" s="69">
        <f t="shared" si="7"/>
        <v>10</v>
      </c>
    </row>
    <row r="110" spans="1:16" ht="40.5" x14ac:dyDescent="0.25">
      <c r="A110" s="64">
        <v>104</v>
      </c>
      <c r="B110" s="72">
        <v>12570</v>
      </c>
      <c r="C110" s="51" t="s">
        <v>156</v>
      </c>
      <c r="D110" s="81" t="s">
        <v>133</v>
      </c>
      <c r="E110" s="73" t="s">
        <v>10</v>
      </c>
      <c r="F110" s="73" t="s">
        <v>177</v>
      </c>
      <c r="G110" s="76">
        <v>400</v>
      </c>
      <c r="H110" s="76">
        <v>60</v>
      </c>
      <c r="I110" s="76">
        <v>1</v>
      </c>
      <c r="J110" s="68">
        <v>400</v>
      </c>
      <c r="K110" s="67">
        <v>0</v>
      </c>
      <c r="L110" s="67">
        <v>0</v>
      </c>
      <c r="M110" s="67">
        <v>0</v>
      </c>
      <c r="N110" s="67">
        <v>0</v>
      </c>
      <c r="O110" s="67">
        <f t="shared" si="6"/>
        <v>60</v>
      </c>
      <c r="P110" s="69">
        <f t="shared" si="7"/>
        <v>400</v>
      </c>
    </row>
    <row r="111" spans="1:16" ht="67.5" x14ac:dyDescent="0.25">
      <c r="A111" s="64">
        <v>105</v>
      </c>
      <c r="B111" s="72">
        <v>13430</v>
      </c>
      <c r="C111" s="51" t="s">
        <v>156</v>
      </c>
      <c r="D111" s="81" t="s">
        <v>134</v>
      </c>
      <c r="E111" s="51" t="s">
        <v>93</v>
      </c>
      <c r="F111" s="51" t="s">
        <v>194</v>
      </c>
      <c r="G111" s="76">
        <v>0</v>
      </c>
      <c r="H111" s="76">
        <v>0</v>
      </c>
      <c r="I111" s="76">
        <v>0</v>
      </c>
      <c r="J111" s="68">
        <v>4</v>
      </c>
      <c r="K111" s="67">
        <v>0</v>
      </c>
      <c r="L111" s="67">
        <v>0</v>
      </c>
      <c r="M111" s="67">
        <v>0</v>
      </c>
      <c r="N111" s="67">
        <v>0</v>
      </c>
      <c r="O111" s="67">
        <f t="shared" si="6"/>
        <v>0</v>
      </c>
      <c r="P111" s="69">
        <f t="shared" si="7"/>
        <v>4</v>
      </c>
    </row>
    <row r="112" spans="1:16" ht="81" x14ac:dyDescent="0.25">
      <c r="A112" s="64">
        <v>106</v>
      </c>
      <c r="B112" s="72">
        <v>16346</v>
      </c>
      <c r="C112" s="51">
        <v>454406</v>
      </c>
      <c r="D112" s="81" t="s">
        <v>135</v>
      </c>
      <c r="E112" s="51" t="s">
        <v>10</v>
      </c>
      <c r="F112" s="51" t="s">
        <v>177</v>
      </c>
      <c r="G112" s="76">
        <v>50</v>
      </c>
      <c r="H112" s="76">
        <v>25</v>
      </c>
      <c r="I112" s="76">
        <v>3</v>
      </c>
      <c r="J112" s="67">
        <v>100</v>
      </c>
      <c r="K112" s="67">
        <v>0</v>
      </c>
      <c r="L112" s="67">
        <v>0</v>
      </c>
      <c r="M112" s="67">
        <v>0</v>
      </c>
      <c r="N112" s="67">
        <v>0</v>
      </c>
      <c r="O112" s="67">
        <f t="shared" si="6"/>
        <v>25</v>
      </c>
      <c r="P112" s="69">
        <f t="shared" si="7"/>
        <v>100</v>
      </c>
    </row>
    <row r="113" spans="1:18" ht="81" x14ac:dyDescent="0.25">
      <c r="A113" s="64">
        <v>107</v>
      </c>
      <c r="B113" s="72">
        <v>16347</v>
      </c>
      <c r="C113" s="51" t="s">
        <v>156</v>
      </c>
      <c r="D113" s="81" t="s">
        <v>136</v>
      </c>
      <c r="E113" s="51" t="s">
        <v>10</v>
      </c>
      <c r="F113" s="51" t="s">
        <v>177</v>
      </c>
      <c r="G113" s="76">
        <v>20</v>
      </c>
      <c r="H113" s="76">
        <v>10</v>
      </c>
      <c r="I113" s="76">
        <v>1</v>
      </c>
      <c r="J113" s="67">
        <v>30</v>
      </c>
      <c r="K113" s="67">
        <v>0</v>
      </c>
      <c r="L113" s="67">
        <v>0</v>
      </c>
      <c r="M113" s="67">
        <v>0</v>
      </c>
      <c r="N113" s="67">
        <v>0</v>
      </c>
      <c r="O113" s="67">
        <f t="shared" si="6"/>
        <v>10</v>
      </c>
      <c r="P113" s="69">
        <f t="shared" si="7"/>
        <v>30</v>
      </c>
    </row>
    <row r="114" spans="1:18" ht="91.15" customHeight="1" x14ac:dyDescent="0.25">
      <c r="A114" s="64">
        <v>108</v>
      </c>
      <c r="B114" s="72">
        <v>16350</v>
      </c>
      <c r="C114" s="51" t="s">
        <v>156</v>
      </c>
      <c r="D114" s="81" t="s">
        <v>137</v>
      </c>
      <c r="E114" s="51" t="s">
        <v>10</v>
      </c>
      <c r="F114" s="51" t="s">
        <v>194</v>
      </c>
      <c r="G114" s="76">
        <v>20</v>
      </c>
      <c r="H114" s="76">
        <v>0</v>
      </c>
      <c r="I114" s="76">
        <v>0</v>
      </c>
      <c r="J114" s="68">
        <v>100</v>
      </c>
      <c r="K114" s="67">
        <v>0</v>
      </c>
      <c r="L114" s="67">
        <v>0</v>
      </c>
      <c r="M114" s="67">
        <v>0</v>
      </c>
      <c r="N114" s="67">
        <v>0</v>
      </c>
      <c r="O114" s="67">
        <f t="shared" si="6"/>
        <v>0</v>
      </c>
      <c r="P114" s="69">
        <f t="shared" si="7"/>
        <v>100</v>
      </c>
    </row>
    <row r="115" spans="1:18" s="31" customFormat="1" ht="106.15" customHeight="1" x14ac:dyDescent="0.25">
      <c r="A115" s="64">
        <v>109</v>
      </c>
      <c r="B115" s="75">
        <v>16353</v>
      </c>
      <c r="C115" s="70" t="s">
        <v>156</v>
      </c>
      <c r="D115" s="81" t="s">
        <v>138</v>
      </c>
      <c r="E115" s="70" t="s">
        <v>10</v>
      </c>
      <c r="F115" s="70" t="s">
        <v>194</v>
      </c>
      <c r="G115" s="77">
        <v>0</v>
      </c>
      <c r="H115" s="70">
        <v>0</v>
      </c>
      <c r="I115" s="70">
        <v>0</v>
      </c>
      <c r="J115" s="68">
        <v>0</v>
      </c>
      <c r="K115" s="67">
        <v>5000</v>
      </c>
      <c r="L115" s="67">
        <v>0</v>
      </c>
      <c r="M115" s="67">
        <v>0</v>
      </c>
      <c r="N115" s="68">
        <v>5000</v>
      </c>
      <c r="O115" s="67">
        <f t="shared" si="6"/>
        <v>0</v>
      </c>
      <c r="P115" s="69">
        <f t="shared" si="7"/>
        <v>5000</v>
      </c>
      <c r="Q115" s="47"/>
      <c r="R115" s="47"/>
    </row>
    <row r="116" spans="1:18" ht="81" x14ac:dyDescent="0.25">
      <c r="A116" s="64">
        <v>110</v>
      </c>
      <c r="B116" s="72">
        <v>16356</v>
      </c>
      <c r="C116" s="51">
        <v>451322</v>
      </c>
      <c r="D116" s="81" t="s">
        <v>139</v>
      </c>
      <c r="E116" s="51" t="s">
        <v>10</v>
      </c>
      <c r="F116" s="51" t="s">
        <v>194</v>
      </c>
      <c r="G116" s="76">
        <v>20</v>
      </c>
      <c r="H116" s="76">
        <v>0</v>
      </c>
      <c r="I116" s="76">
        <v>0</v>
      </c>
      <c r="J116" s="68">
        <v>20</v>
      </c>
      <c r="K116" s="67">
        <v>0</v>
      </c>
      <c r="L116" s="67">
        <v>0</v>
      </c>
      <c r="M116" s="67">
        <v>0</v>
      </c>
      <c r="N116" s="67">
        <v>0</v>
      </c>
      <c r="O116" s="67">
        <f t="shared" si="6"/>
        <v>0</v>
      </c>
      <c r="P116" s="69">
        <f t="shared" si="7"/>
        <v>20</v>
      </c>
    </row>
    <row r="117" spans="1:18" ht="81" x14ac:dyDescent="0.25">
      <c r="A117" s="64">
        <v>111</v>
      </c>
      <c r="B117" s="72">
        <v>16358</v>
      </c>
      <c r="C117" s="51">
        <v>451380</v>
      </c>
      <c r="D117" s="81" t="s">
        <v>140</v>
      </c>
      <c r="E117" s="51" t="s">
        <v>10</v>
      </c>
      <c r="F117" s="51" t="s">
        <v>194</v>
      </c>
      <c r="G117" s="76">
        <v>50</v>
      </c>
      <c r="H117" s="76">
        <v>0</v>
      </c>
      <c r="I117" s="76">
        <v>0</v>
      </c>
      <c r="J117" s="68">
        <v>300</v>
      </c>
      <c r="K117" s="67">
        <v>0</v>
      </c>
      <c r="L117" s="67">
        <v>0</v>
      </c>
      <c r="M117" s="67">
        <v>0</v>
      </c>
      <c r="N117" s="67">
        <v>0</v>
      </c>
      <c r="O117" s="67">
        <f t="shared" si="6"/>
        <v>0</v>
      </c>
      <c r="P117" s="69">
        <f t="shared" si="7"/>
        <v>300</v>
      </c>
    </row>
    <row r="118" spans="1:18" ht="67.5" x14ac:dyDescent="0.25">
      <c r="A118" s="64">
        <v>112</v>
      </c>
      <c r="B118" s="72">
        <v>16373</v>
      </c>
      <c r="C118" s="51">
        <v>438401</v>
      </c>
      <c r="D118" s="81" t="s">
        <v>141</v>
      </c>
      <c r="E118" s="51" t="s">
        <v>10</v>
      </c>
      <c r="F118" s="51" t="s">
        <v>194</v>
      </c>
      <c r="G118" s="76">
        <v>50</v>
      </c>
      <c r="H118" s="76">
        <v>0</v>
      </c>
      <c r="I118" s="76">
        <v>0</v>
      </c>
      <c r="J118" s="68">
        <v>50</v>
      </c>
      <c r="K118" s="67">
        <v>0</v>
      </c>
      <c r="L118" s="67">
        <v>0</v>
      </c>
      <c r="M118" s="67">
        <v>0</v>
      </c>
      <c r="N118" s="67">
        <v>0</v>
      </c>
      <c r="O118" s="67">
        <f t="shared" si="6"/>
        <v>0</v>
      </c>
      <c r="P118" s="69">
        <f t="shared" si="7"/>
        <v>50</v>
      </c>
    </row>
    <row r="119" spans="1:18" s="31" customFormat="1" ht="62.45" customHeight="1" x14ac:dyDescent="0.25">
      <c r="A119" s="64">
        <v>113</v>
      </c>
      <c r="B119" s="75">
        <v>16378</v>
      </c>
      <c r="C119" s="70" t="s">
        <v>156</v>
      </c>
      <c r="D119" s="81" t="s">
        <v>142</v>
      </c>
      <c r="E119" s="70" t="s">
        <v>10</v>
      </c>
      <c r="F119" s="70" t="s">
        <v>194</v>
      </c>
      <c r="G119" s="77">
        <v>1000</v>
      </c>
      <c r="H119" s="77">
        <v>0</v>
      </c>
      <c r="I119" s="77">
        <v>0</v>
      </c>
      <c r="J119" s="68">
        <v>250</v>
      </c>
      <c r="K119" s="67">
        <v>0</v>
      </c>
      <c r="L119" s="67">
        <v>0</v>
      </c>
      <c r="M119" s="67">
        <v>0</v>
      </c>
      <c r="N119" s="67">
        <v>0</v>
      </c>
      <c r="O119" s="67">
        <f t="shared" si="6"/>
        <v>0</v>
      </c>
      <c r="P119" s="69">
        <f t="shared" si="7"/>
        <v>250</v>
      </c>
      <c r="Q119" s="47"/>
      <c r="R119" s="47"/>
    </row>
    <row r="120" spans="1:18" ht="40.5" x14ac:dyDescent="0.25">
      <c r="A120" s="64">
        <v>114</v>
      </c>
      <c r="B120" s="72">
        <v>16380</v>
      </c>
      <c r="C120" s="51">
        <v>445191</v>
      </c>
      <c r="D120" s="81" t="s">
        <v>143</v>
      </c>
      <c r="E120" s="51" t="s">
        <v>10</v>
      </c>
      <c r="F120" s="51" t="s">
        <v>194</v>
      </c>
      <c r="G120" s="76">
        <v>15</v>
      </c>
      <c r="H120" s="76">
        <v>0</v>
      </c>
      <c r="I120" s="76">
        <v>0</v>
      </c>
      <c r="J120" s="68">
        <v>15</v>
      </c>
      <c r="K120" s="67">
        <v>0</v>
      </c>
      <c r="L120" s="67">
        <v>0</v>
      </c>
      <c r="M120" s="67">
        <v>0</v>
      </c>
      <c r="N120" s="67">
        <v>0</v>
      </c>
      <c r="O120" s="67">
        <f t="shared" si="6"/>
        <v>0</v>
      </c>
      <c r="P120" s="69">
        <f t="shared" si="7"/>
        <v>15</v>
      </c>
    </row>
    <row r="121" spans="1:18" ht="66.599999999999994" customHeight="1" x14ac:dyDescent="0.25">
      <c r="A121" s="64">
        <v>115</v>
      </c>
      <c r="B121" s="72">
        <v>16382</v>
      </c>
      <c r="C121" s="51">
        <v>474168</v>
      </c>
      <c r="D121" s="81" t="s">
        <v>144</v>
      </c>
      <c r="E121" s="51" t="s">
        <v>10</v>
      </c>
      <c r="F121" s="51" t="s">
        <v>194</v>
      </c>
      <c r="G121" s="76">
        <v>15</v>
      </c>
      <c r="H121" s="76">
        <v>0</v>
      </c>
      <c r="I121" s="76">
        <v>0</v>
      </c>
      <c r="J121" s="68">
        <v>20</v>
      </c>
      <c r="K121" s="67">
        <v>0</v>
      </c>
      <c r="L121" s="67">
        <v>0</v>
      </c>
      <c r="M121" s="67">
        <v>0</v>
      </c>
      <c r="N121" s="67">
        <v>0</v>
      </c>
      <c r="O121" s="67">
        <f t="shared" si="6"/>
        <v>0</v>
      </c>
      <c r="P121" s="69">
        <f t="shared" si="7"/>
        <v>20</v>
      </c>
    </row>
    <row r="122" spans="1:18" ht="54" x14ac:dyDescent="0.25">
      <c r="A122" s="64">
        <v>116</v>
      </c>
      <c r="B122" s="72">
        <v>16385</v>
      </c>
      <c r="C122" s="51">
        <v>317045</v>
      </c>
      <c r="D122" s="81" t="s">
        <v>145</v>
      </c>
      <c r="E122" s="51" t="s">
        <v>10</v>
      </c>
      <c r="F122" s="51" t="s">
        <v>194</v>
      </c>
      <c r="G122" s="76">
        <v>10</v>
      </c>
      <c r="H122" s="76">
        <v>0</v>
      </c>
      <c r="I122" s="76">
        <v>0</v>
      </c>
      <c r="J122" s="68">
        <v>12</v>
      </c>
      <c r="K122" s="67">
        <v>0</v>
      </c>
      <c r="L122" s="67">
        <v>0</v>
      </c>
      <c r="M122" s="67">
        <v>0</v>
      </c>
      <c r="N122" s="67">
        <v>0</v>
      </c>
      <c r="O122" s="67">
        <f t="shared" si="6"/>
        <v>0</v>
      </c>
      <c r="P122" s="69">
        <f t="shared" si="7"/>
        <v>12</v>
      </c>
    </row>
    <row r="123" spans="1:18" ht="40.5" x14ac:dyDescent="0.25">
      <c r="A123" s="64">
        <v>117</v>
      </c>
      <c r="B123" s="72">
        <v>16388</v>
      </c>
      <c r="C123" s="51">
        <v>434278</v>
      </c>
      <c r="D123" s="81" t="s">
        <v>146</v>
      </c>
      <c r="E123" s="51" t="s">
        <v>10</v>
      </c>
      <c r="F123" s="51" t="s">
        <v>194</v>
      </c>
      <c r="G123" s="76">
        <v>60</v>
      </c>
      <c r="H123" s="76">
        <v>0</v>
      </c>
      <c r="I123" s="76">
        <v>0</v>
      </c>
      <c r="J123" s="68">
        <v>60</v>
      </c>
      <c r="K123" s="67">
        <v>0</v>
      </c>
      <c r="L123" s="67">
        <v>0</v>
      </c>
      <c r="M123" s="67">
        <v>0</v>
      </c>
      <c r="N123" s="67">
        <v>0</v>
      </c>
      <c r="O123" s="67">
        <f t="shared" si="6"/>
        <v>0</v>
      </c>
      <c r="P123" s="69">
        <f t="shared" si="7"/>
        <v>60</v>
      </c>
    </row>
    <row r="124" spans="1:18" ht="68.45" customHeight="1" x14ac:dyDescent="0.25">
      <c r="A124" s="64">
        <v>118</v>
      </c>
      <c r="B124" s="72">
        <v>16389</v>
      </c>
      <c r="C124" s="51" t="s">
        <v>156</v>
      </c>
      <c r="D124" s="81" t="s">
        <v>147</v>
      </c>
      <c r="E124" s="51" t="s">
        <v>10</v>
      </c>
      <c r="F124" s="51" t="s">
        <v>194</v>
      </c>
      <c r="G124" s="76">
        <v>80</v>
      </c>
      <c r="H124" s="76">
        <v>0</v>
      </c>
      <c r="I124" s="76">
        <v>0</v>
      </c>
      <c r="J124" s="68">
        <v>80</v>
      </c>
      <c r="K124" s="67">
        <v>0</v>
      </c>
      <c r="L124" s="67">
        <v>0</v>
      </c>
      <c r="M124" s="67">
        <v>0</v>
      </c>
      <c r="N124" s="67">
        <v>0</v>
      </c>
      <c r="O124" s="67">
        <f t="shared" si="6"/>
        <v>0</v>
      </c>
      <c r="P124" s="69">
        <f t="shared" si="7"/>
        <v>80</v>
      </c>
    </row>
    <row r="125" spans="1:18" ht="33.6" customHeight="1" x14ac:dyDescent="0.25">
      <c r="A125" s="64">
        <v>119</v>
      </c>
      <c r="B125" s="72">
        <v>16391</v>
      </c>
      <c r="C125" s="51">
        <v>458131</v>
      </c>
      <c r="D125" s="81" t="s">
        <v>148</v>
      </c>
      <c r="E125" s="51" t="s">
        <v>10</v>
      </c>
      <c r="F125" s="51" t="s">
        <v>194</v>
      </c>
      <c r="G125" s="76">
        <v>1000</v>
      </c>
      <c r="H125" s="76">
        <v>0</v>
      </c>
      <c r="I125" s="76">
        <v>0</v>
      </c>
      <c r="J125" s="68">
        <v>1000</v>
      </c>
      <c r="K125" s="67">
        <v>0</v>
      </c>
      <c r="L125" s="67">
        <v>0</v>
      </c>
      <c r="M125" s="67">
        <v>0</v>
      </c>
      <c r="N125" s="67">
        <v>0</v>
      </c>
      <c r="O125" s="67">
        <f t="shared" si="6"/>
        <v>0</v>
      </c>
      <c r="P125" s="69">
        <f t="shared" si="7"/>
        <v>1000</v>
      </c>
    </row>
    <row r="126" spans="1:18" ht="33.6" customHeight="1" x14ac:dyDescent="0.25">
      <c r="A126" s="64">
        <v>120</v>
      </c>
      <c r="B126" s="72">
        <v>16392</v>
      </c>
      <c r="C126" s="51">
        <v>169073</v>
      </c>
      <c r="D126" s="81" t="s">
        <v>149</v>
      </c>
      <c r="E126" s="51" t="s">
        <v>10</v>
      </c>
      <c r="F126" s="51" t="s">
        <v>194</v>
      </c>
      <c r="G126" s="76">
        <v>100</v>
      </c>
      <c r="H126" s="76">
        <v>0</v>
      </c>
      <c r="I126" s="76">
        <v>0</v>
      </c>
      <c r="J126" s="68">
        <v>100</v>
      </c>
      <c r="K126" s="67">
        <v>0</v>
      </c>
      <c r="L126" s="67">
        <v>0</v>
      </c>
      <c r="M126" s="67">
        <v>0</v>
      </c>
      <c r="N126" s="67">
        <v>0</v>
      </c>
      <c r="O126" s="67">
        <f t="shared" si="6"/>
        <v>0</v>
      </c>
      <c r="P126" s="69">
        <f t="shared" si="7"/>
        <v>100</v>
      </c>
    </row>
    <row r="127" spans="1:18" ht="27" x14ac:dyDescent="0.25">
      <c r="A127" s="64">
        <v>121</v>
      </c>
      <c r="B127" s="72">
        <v>16395</v>
      </c>
      <c r="C127" s="51" t="s">
        <v>156</v>
      </c>
      <c r="D127" s="81" t="s">
        <v>150</v>
      </c>
      <c r="E127" s="51" t="s">
        <v>10</v>
      </c>
      <c r="F127" s="51" t="s">
        <v>194</v>
      </c>
      <c r="G127" s="76">
        <v>2000</v>
      </c>
      <c r="H127" s="76">
        <v>0</v>
      </c>
      <c r="I127" s="76">
        <v>0</v>
      </c>
      <c r="J127" s="68">
        <v>1000</v>
      </c>
      <c r="K127" s="67">
        <v>0</v>
      </c>
      <c r="L127" s="67">
        <v>0</v>
      </c>
      <c r="M127" s="67">
        <v>0</v>
      </c>
      <c r="N127" s="67">
        <v>0</v>
      </c>
      <c r="O127" s="67">
        <f t="shared" si="6"/>
        <v>0</v>
      </c>
      <c r="P127" s="69">
        <f t="shared" si="7"/>
        <v>1000</v>
      </c>
    </row>
    <row r="128" spans="1:18" ht="34.9" customHeight="1" x14ac:dyDescent="0.25">
      <c r="A128" s="64">
        <v>122</v>
      </c>
      <c r="B128" s="72">
        <v>16398</v>
      </c>
      <c r="C128" s="51">
        <v>467874</v>
      </c>
      <c r="D128" s="81" t="s">
        <v>151</v>
      </c>
      <c r="E128" s="51" t="s">
        <v>10</v>
      </c>
      <c r="F128" s="51" t="s">
        <v>194</v>
      </c>
      <c r="G128" s="76">
        <v>2000</v>
      </c>
      <c r="H128" s="76">
        <v>0</v>
      </c>
      <c r="I128" s="76">
        <v>0</v>
      </c>
      <c r="J128" s="68">
        <v>1000</v>
      </c>
      <c r="K128" s="67">
        <v>0</v>
      </c>
      <c r="L128" s="67">
        <v>0</v>
      </c>
      <c r="M128" s="67">
        <v>0</v>
      </c>
      <c r="N128" s="67">
        <v>0</v>
      </c>
      <c r="O128" s="67">
        <f t="shared" si="6"/>
        <v>0</v>
      </c>
      <c r="P128" s="69">
        <f t="shared" si="7"/>
        <v>1000</v>
      </c>
    </row>
    <row r="129" spans="1:18" ht="36.6" customHeight="1" x14ac:dyDescent="0.25">
      <c r="A129" s="64">
        <v>123</v>
      </c>
      <c r="B129" s="72">
        <v>16400</v>
      </c>
      <c r="C129" s="51">
        <v>436498</v>
      </c>
      <c r="D129" s="81" t="s">
        <v>152</v>
      </c>
      <c r="E129" s="51" t="s">
        <v>10</v>
      </c>
      <c r="F129" s="51" t="s">
        <v>194</v>
      </c>
      <c r="G129" s="76">
        <v>10</v>
      </c>
      <c r="H129" s="76">
        <v>0</v>
      </c>
      <c r="I129" s="76">
        <v>0</v>
      </c>
      <c r="J129" s="68">
        <v>10</v>
      </c>
      <c r="K129" s="67">
        <v>0</v>
      </c>
      <c r="L129" s="67">
        <v>0</v>
      </c>
      <c r="M129" s="67">
        <v>0</v>
      </c>
      <c r="N129" s="67">
        <v>0</v>
      </c>
      <c r="O129" s="67">
        <f t="shared" si="6"/>
        <v>0</v>
      </c>
      <c r="P129" s="69">
        <f t="shared" si="7"/>
        <v>10</v>
      </c>
    </row>
    <row r="130" spans="1:18" ht="67.5" x14ac:dyDescent="0.25">
      <c r="A130" s="64">
        <v>124</v>
      </c>
      <c r="B130" s="72">
        <v>16403</v>
      </c>
      <c r="C130" s="51" t="s">
        <v>156</v>
      </c>
      <c r="D130" s="81" t="s">
        <v>153</v>
      </c>
      <c r="E130" s="51" t="s">
        <v>10</v>
      </c>
      <c r="F130" s="51" t="s">
        <v>194</v>
      </c>
      <c r="G130" s="76">
        <v>15</v>
      </c>
      <c r="H130" s="76">
        <v>0</v>
      </c>
      <c r="I130" s="76">
        <v>0</v>
      </c>
      <c r="J130" s="68">
        <v>15</v>
      </c>
      <c r="K130" s="67">
        <v>0</v>
      </c>
      <c r="L130" s="67">
        <v>0</v>
      </c>
      <c r="M130" s="67">
        <v>0</v>
      </c>
      <c r="N130" s="67">
        <v>0</v>
      </c>
      <c r="O130" s="67">
        <f t="shared" si="6"/>
        <v>0</v>
      </c>
      <c r="P130" s="69">
        <f t="shared" si="7"/>
        <v>15</v>
      </c>
    </row>
    <row r="131" spans="1:18" ht="62.45" customHeight="1" x14ac:dyDescent="0.25">
      <c r="A131" s="64">
        <v>125</v>
      </c>
      <c r="B131" s="72">
        <v>16619</v>
      </c>
      <c r="C131" s="51" t="s">
        <v>156</v>
      </c>
      <c r="D131" s="81" t="s">
        <v>154</v>
      </c>
      <c r="E131" s="51" t="s">
        <v>30</v>
      </c>
      <c r="F131" s="51" t="s">
        <v>177</v>
      </c>
      <c r="G131" s="76">
        <v>0</v>
      </c>
      <c r="H131" s="76">
        <v>20</v>
      </c>
      <c r="I131" s="76">
        <v>8</v>
      </c>
      <c r="J131" s="67">
        <v>30</v>
      </c>
      <c r="K131" s="67">
        <v>0</v>
      </c>
      <c r="L131" s="67">
        <v>0</v>
      </c>
      <c r="M131" s="67">
        <v>0</v>
      </c>
      <c r="N131" s="67">
        <v>0</v>
      </c>
      <c r="O131" s="67">
        <f t="shared" si="6"/>
        <v>20</v>
      </c>
      <c r="P131" s="69">
        <f t="shared" si="7"/>
        <v>30</v>
      </c>
    </row>
    <row r="132" spans="1:18" s="31" customFormat="1" ht="84.6" customHeight="1" x14ac:dyDescent="0.25">
      <c r="A132" s="64">
        <v>126</v>
      </c>
      <c r="B132" s="75">
        <v>19319</v>
      </c>
      <c r="C132" s="70" t="s">
        <v>156</v>
      </c>
      <c r="D132" s="79" t="s">
        <v>166</v>
      </c>
      <c r="E132" s="70" t="s">
        <v>10</v>
      </c>
      <c r="F132" s="70" t="s">
        <v>183</v>
      </c>
      <c r="G132" s="77">
        <v>0</v>
      </c>
      <c r="H132" s="77">
        <v>0</v>
      </c>
      <c r="I132" s="77">
        <v>0</v>
      </c>
      <c r="J132" s="71">
        <v>2400</v>
      </c>
      <c r="K132" s="67">
        <v>0</v>
      </c>
      <c r="L132" s="67">
        <v>0</v>
      </c>
      <c r="M132" s="67">
        <v>0</v>
      </c>
      <c r="N132" s="67">
        <v>0</v>
      </c>
      <c r="O132" s="67">
        <f t="shared" si="6"/>
        <v>0</v>
      </c>
      <c r="P132" s="69">
        <f t="shared" si="7"/>
        <v>2400</v>
      </c>
      <c r="Q132" s="47"/>
      <c r="R132" s="47"/>
    </row>
    <row r="133" spans="1:18" s="31" customFormat="1" ht="34.9" customHeight="1" x14ac:dyDescent="0.25">
      <c r="A133" s="64">
        <v>127</v>
      </c>
      <c r="B133" s="75">
        <v>6451</v>
      </c>
      <c r="C133" s="70" t="s">
        <v>156</v>
      </c>
      <c r="D133" s="79" t="s">
        <v>162</v>
      </c>
      <c r="E133" s="70" t="s">
        <v>10</v>
      </c>
      <c r="F133" s="70" t="s">
        <v>177</v>
      </c>
      <c r="G133" s="77">
        <v>0</v>
      </c>
      <c r="H133" s="77">
        <v>10</v>
      </c>
      <c r="I133" s="77">
        <v>1</v>
      </c>
      <c r="J133" s="68">
        <v>10</v>
      </c>
      <c r="K133" s="67">
        <v>0</v>
      </c>
      <c r="L133" s="67">
        <v>0</v>
      </c>
      <c r="M133" s="67">
        <v>0</v>
      </c>
      <c r="N133" s="67">
        <v>0</v>
      </c>
      <c r="O133" s="67">
        <f t="shared" si="6"/>
        <v>10</v>
      </c>
      <c r="P133" s="69">
        <f t="shared" si="7"/>
        <v>10</v>
      </c>
      <c r="Q133" s="47"/>
      <c r="R133" s="47"/>
    </row>
    <row r="134" spans="1:18" s="31" customFormat="1" ht="108.6" customHeight="1" x14ac:dyDescent="0.25">
      <c r="A134" s="64">
        <v>128</v>
      </c>
      <c r="B134" s="75">
        <v>19320</v>
      </c>
      <c r="C134" s="70" t="s">
        <v>156</v>
      </c>
      <c r="D134" s="79" t="s">
        <v>167</v>
      </c>
      <c r="E134" s="70" t="s">
        <v>29</v>
      </c>
      <c r="F134" s="70" t="s">
        <v>183</v>
      </c>
      <c r="G134" s="77">
        <v>0</v>
      </c>
      <c r="H134" s="77">
        <v>0</v>
      </c>
      <c r="I134" s="77">
        <v>0</v>
      </c>
      <c r="J134" s="71">
        <v>132</v>
      </c>
      <c r="K134" s="67">
        <v>0</v>
      </c>
      <c r="L134" s="67">
        <v>0</v>
      </c>
      <c r="M134" s="67">
        <v>0</v>
      </c>
      <c r="N134" s="67">
        <v>0</v>
      </c>
      <c r="O134" s="67">
        <f t="shared" si="6"/>
        <v>0</v>
      </c>
      <c r="P134" s="69">
        <f t="shared" si="7"/>
        <v>132</v>
      </c>
      <c r="Q134" s="47"/>
      <c r="R134" s="47"/>
    </row>
    <row r="135" spans="1:18" s="31" customFormat="1" ht="70.900000000000006" customHeight="1" x14ac:dyDescent="0.25">
      <c r="A135" s="64">
        <v>129</v>
      </c>
      <c r="B135" s="75">
        <v>19321</v>
      </c>
      <c r="C135" s="70" t="s">
        <v>156</v>
      </c>
      <c r="D135" s="79" t="s">
        <v>168</v>
      </c>
      <c r="E135" s="70" t="s">
        <v>10</v>
      </c>
      <c r="F135" s="70" t="s">
        <v>183</v>
      </c>
      <c r="G135" s="77">
        <v>0</v>
      </c>
      <c r="H135" s="77">
        <v>0</v>
      </c>
      <c r="I135" s="77">
        <v>0</v>
      </c>
      <c r="J135" s="71">
        <v>600</v>
      </c>
      <c r="K135" s="67">
        <v>0</v>
      </c>
      <c r="L135" s="67">
        <v>0</v>
      </c>
      <c r="M135" s="67">
        <v>0</v>
      </c>
      <c r="N135" s="67">
        <v>0</v>
      </c>
      <c r="O135" s="67">
        <f t="shared" ref="O135:O147" si="8">SUM(L135,H135)</f>
        <v>0</v>
      </c>
      <c r="P135" s="69">
        <f t="shared" ref="P135:P153" si="9">SUM(N135,J135)</f>
        <v>600</v>
      </c>
      <c r="Q135" s="47"/>
      <c r="R135" s="47"/>
    </row>
    <row r="136" spans="1:18" s="31" customFormat="1" ht="70.900000000000006" customHeight="1" x14ac:dyDescent="0.25">
      <c r="A136" s="64">
        <v>130</v>
      </c>
      <c r="B136" s="75">
        <v>19322</v>
      </c>
      <c r="C136" s="70" t="s">
        <v>156</v>
      </c>
      <c r="D136" s="79" t="s">
        <v>169</v>
      </c>
      <c r="E136" s="70" t="s">
        <v>10</v>
      </c>
      <c r="F136" s="70" t="s">
        <v>183</v>
      </c>
      <c r="G136" s="77">
        <v>0</v>
      </c>
      <c r="H136" s="77">
        <v>0</v>
      </c>
      <c r="I136" s="77">
        <v>0</v>
      </c>
      <c r="J136" s="71">
        <v>600</v>
      </c>
      <c r="K136" s="67">
        <v>0</v>
      </c>
      <c r="L136" s="67">
        <v>0</v>
      </c>
      <c r="M136" s="67">
        <v>0</v>
      </c>
      <c r="N136" s="67">
        <v>0</v>
      </c>
      <c r="O136" s="67">
        <f t="shared" si="8"/>
        <v>0</v>
      </c>
      <c r="P136" s="69">
        <f t="shared" si="9"/>
        <v>600</v>
      </c>
      <c r="Q136" s="47"/>
      <c r="R136" s="47"/>
    </row>
    <row r="137" spans="1:18" s="31" customFormat="1" ht="42" customHeight="1" x14ac:dyDescent="0.25">
      <c r="A137" s="64">
        <v>131</v>
      </c>
      <c r="B137" s="75">
        <v>13439</v>
      </c>
      <c r="C137" s="70" t="s">
        <v>156</v>
      </c>
      <c r="D137" s="79" t="s">
        <v>165</v>
      </c>
      <c r="E137" s="70" t="s">
        <v>10</v>
      </c>
      <c r="F137" s="70" t="s">
        <v>177</v>
      </c>
      <c r="G137" s="77">
        <v>0</v>
      </c>
      <c r="H137" s="77">
        <v>10</v>
      </c>
      <c r="I137" s="77">
        <v>1</v>
      </c>
      <c r="J137" s="68">
        <v>20</v>
      </c>
      <c r="K137" s="67">
        <v>0</v>
      </c>
      <c r="L137" s="67">
        <v>0</v>
      </c>
      <c r="M137" s="67">
        <v>0</v>
      </c>
      <c r="N137" s="67">
        <v>0</v>
      </c>
      <c r="O137" s="67">
        <f t="shared" si="8"/>
        <v>10</v>
      </c>
      <c r="P137" s="69">
        <f t="shared" si="9"/>
        <v>20</v>
      </c>
      <c r="Q137" s="47"/>
      <c r="R137" s="47"/>
    </row>
    <row r="138" spans="1:18" s="31" customFormat="1" ht="42" customHeight="1" x14ac:dyDescent="0.25">
      <c r="A138" s="64">
        <v>132</v>
      </c>
      <c r="B138" s="75">
        <v>13440</v>
      </c>
      <c r="C138" s="70" t="s">
        <v>156</v>
      </c>
      <c r="D138" s="79" t="s">
        <v>164</v>
      </c>
      <c r="E138" s="70" t="s">
        <v>10</v>
      </c>
      <c r="F138" s="70" t="s">
        <v>177</v>
      </c>
      <c r="G138" s="77">
        <v>0</v>
      </c>
      <c r="H138" s="77">
        <v>13</v>
      </c>
      <c r="I138" s="77">
        <v>2</v>
      </c>
      <c r="J138" s="68">
        <v>20</v>
      </c>
      <c r="K138" s="67">
        <v>0</v>
      </c>
      <c r="L138" s="67">
        <v>0</v>
      </c>
      <c r="M138" s="67">
        <v>0</v>
      </c>
      <c r="N138" s="67">
        <v>0</v>
      </c>
      <c r="O138" s="67">
        <f t="shared" si="8"/>
        <v>13</v>
      </c>
      <c r="P138" s="69">
        <f t="shared" si="9"/>
        <v>20</v>
      </c>
      <c r="Q138" s="47"/>
      <c r="R138" s="47"/>
    </row>
    <row r="139" spans="1:18" s="31" customFormat="1" ht="42" customHeight="1" x14ac:dyDescent="0.25">
      <c r="A139" s="64">
        <v>133</v>
      </c>
      <c r="B139" s="75">
        <v>13441</v>
      </c>
      <c r="C139" s="70" t="s">
        <v>156</v>
      </c>
      <c r="D139" s="79" t="s">
        <v>163</v>
      </c>
      <c r="E139" s="70" t="s">
        <v>10</v>
      </c>
      <c r="F139" s="70" t="s">
        <v>177</v>
      </c>
      <c r="G139" s="77">
        <v>0</v>
      </c>
      <c r="H139" s="77">
        <v>13</v>
      </c>
      <c r="I139" s="77">
        <v>2</v>
      </c>
      <c r="J139" s="68">
        <v>20</v>
      </c>
      <c r="K139" s="67">
        <v>0</v>
      </c>
      <c r="L139" s="67">
        <v>0</v>
      </c>
      <c r="M139" s="67">
        <v>0</v>
      </c>
      <c r="N139" s="67">
        <v>0</v>
      </c>
      <c r="O139" s="67">
        <f t="shared" si="8"/>
        <v>13</v>
      </c>
      <c r="P139" s="69">
        <f t="shared" si="9"/>
        <v>20</v>
      </c>
      <c r="Q139" s="47"/>
      <c r="R139" s="47"/>
    </row>
    <row r="140" spans="1:18" s="31" customFormat="1" ht="42" customHeight="1" x14ac:dyDescent="0.25">
      <c r="A140" s="64">
        <v>134</v>
      </c>
      <c r="B140" s="75">
        <v>19327</v>
      </c>
      <c r="C140" s="70" t="s">
        <v>156</v>
      </c>
      <c r="D140" s="79" t="s">
        <v>170</v>
      </c>
      <c r="E140" s="70" t="s">
        <v>10</v>
      </c>
      <c r="F140" s="70" t="s">
        <v>183</v>
      </c>
      <c r="G140" s="77">
        <v>0</v>
      </c>
      <c r="H140" s="77">
        <v>0</v>
      </c>
      <c r="I140" s="77">
        <v>0</v>
      </c>
      <c r="J140" s="68">
        <v>24</v>
      </c>
      <c r="K140" s="67">
        <v>0</v>
      </c>
      <c r="L140" s="67">
        <v>0</v>
      </c>
      <c r="M140" s="67">
        <v>0</v>
      </c>
      <c r="N140" s="67">
        <v>0</v>
      </c>
      <c r="O140" s="67">
        <f t="shared" si="8"/>
        <v>0</v>
      </c>
      <c r="P140" s="69">
        <f t="shared" si="9"/>
        <v>24</v>
      </c>
      <c r="Q140" s="47"/>
      <c r="R140" s="47"/>
    </row>
    <row r="141" spans="1:18" s="31" customFormat="1" ht="66.599999999999994" customHeight="1" x14ac:dyDescent="0.25">
      <c r="A141" s="64">
        <v>135</v>
      </c>
      <c r="B141" s="75">
        <v>19330</v>
      </c>
      <c r="C141" s="70" t="s">
        <v>156</v>
      </c>
      <c r="D141" s="79" t="s">
        <v>171</v>
      </c>
      <c r="E141" s="70" t="s">
        <v>10</v>
      </c>
      <c r="F141" s="70" t="s">
        <v>183</v>
      </c>
      <c r="G141" s="77" t="s">
        <v>156</v>
      </c>
      <c r="H141" s="77" t="s">
        <v>156</v>
      </c>
      <c r="I141" s="77">
        <v>0</v>
      </c>
      <c r="J141" s="68">
        <v>5</v>
      </c>
      <c r="K141" s="67">
        <v>0</v>
      </c>
      <c r="L141" s="67">
        <v>0</v>
      </c>
      <c r="M141" s="67">
        <v>0</v>
      </c>
      <c r="N141" s="67">
        <v>0</v>
      </c>
      <c r="O141" s="67">
        <f t="shared" si="8"/>
        <v>0</v>
      </c>
      <c r="P141" s="69">
        <f t="shared" si="9"/>
        <v>5</v>
      </c>
      <c r="Q141" s="47"/>
      <c r="R141" s="47"/>
    </row>
    <row r="142" spans="1:18" s="31" customFormat="1" ht="129" customHeight="1" x14ac:dyDescent="0.25">
      <c r="A142" s="64">
        <v>136</v>
      </c>
      <c r="B142" s="75">
        <v>19331</v>
      </c>
      <c r="C142" s="70" t="s">
        <v>156</v>
      </c>
      <c r="D142" s="79" t="s">
        <v>172</v>
      </c>
      <c r="E142" s="70" t="s">
        <v>10</v>
      </c>
      <c r="F142" s="70" t="s">
        <v>183</v>
      </c>
      <c r="G142" s="77" t="s">
        <v>156</v>
      </c>
      <c r="H142" s="77" t="s">
        <v>156</v>
      </c>
      <c r="I142" s="77">
        <v>0</v>
      </c>
      <c r="J142" s="68">
        <v>120</v>
      </c>
      <c r="K142" s="67">
        <v>0</v>
      </c>
      <c r="L142" s="67">
        <v>0</v>
      </c>
      <c r="M142" s="67">
        <v>0</v>
      </c>
      <c r="N142" s="67">
        <v>0</v>
      </c>
      <c r="O142" s="67">
        <f t="shared" si="8"/>
        <v>0</v>
      </c>
      <c r="P142" s="69">
        <f t="shared" si="9"/>
        <v>120</v>
      </c>
      <c r="Q142" s="47"/>
      <c r="R142" s="47"/>
    </row>
    <row r="143" spans="1:18" s="31" customFormat="1" ht="108" x14ac:dyDescent="0.25">
      <c r="A143" s="64">
        <v>137</v>
      </c>
      <c r="B143" s="75">
        <v>19332</v>
      </c>
      <c r="C143" s="70" t="s">
        <v>156</v>
      </c>
      <c r="D143" s="79" t="s">
        <v>173</v>
      </c>
      <c r="E143" s="70" t="s">
        <v>10</v>
      </c>
      <c r="F143" s="70" t="s">
        <v>183</v>
      </c>
      <c r="G143" s="77" t="s">
        <v>156</v>
      </c>
      <c r="H143" s="77" t="s">
        <v>156</v>
      </c>
      <c r="I143" s="77">
        <v>0</v>
      </c>
      <c r="J143" s="68">
        <v>330</v>
      </c>
      <c r="K143" s="67">
        <v>0</v>
      </c>
      <c r="L143" s="67">
        <v>0</v>
      </c>
      <c r="M143" s="67">
        <v>0</v>
      </c>
      <c r="N143" s="67">
        <v>0</v>
      </c>
      <c r="O143" s="67">
        <f t="shared" si="8"/>
        <v>0</v>
      </c>
      <c r="P143" s="69">
        <f t="shared" si="9"/>
        <v>330</v>
      </c>
      <c r="Q143" s="47"/>
      <c r="R143" s="47"/>
    </row>
    <row r="144" spans="1:18" s="31" customFormat="1" ht="121.5" x14ac:dyDescent="0.25">
      <c r="A144" s="64">
        <v>138</v>
      </c>
      <c r="B144" s="75">
        <v>19333</v>
      </c>
      <c r="C144" s="70" t="s">
        <v>156</v>
      </c>
      <c r="D144" s="79" t="s">
        <v>174</v>
      </c>
      <c r="E144" s="70" t="s">
        <v>10</v>
      </c>
      <c r="F144" s="70" t="s">
        <v>183</v>
      </c>
      <c r="G144" s="77" t="s">
        <v>156</v>
      </c>
      <c r="H144" s="77" t="s">
        <v>156</v>
      </c>
      <c r="I144" s="77">
        <v>0</v>
      </c>
      <c r="J144" s="68">
        <v>330</v>
      </c>
      <c r="K144" s="67">
        <v>0</v>
      </c>
      <c r="L144" s="67">
        <v>0</v>
      </c>
      <c r="M144" s="67">
        <v>0</v>
      </c>
      <c r="N144" s="67">
        <v>0</v>
      </c>
      <c r="O144" s="67">
        <f t="shared" si="8"/>
        <v>0</v>
      </c>
      <c r="P144" s="69">
        <f t="shared" si="9"/>
        <v>330</v>
      </c>
      <c r="Q144" s="47"/>
      <c r="R144" s="47"/>
    </row>
    <row r="145" spans="1:18" s="31" customFormat="1" ht="192" customHeight="1" x14ac:dyDescent="0.25">
      <c r="A145" s="64">
        <v>139</v>
      </c>
      <c r="B145" s="75">
        <v>19334</v>
      </c>
      <c r="C145" s="70" t="s">
        <v>156</v>
      </c>
      <c r="D145" s="79" t="s">
        <v>175</v>
      </c>
      <c r="E145" s="70" t="s">
        <v>10</v>
      </c>
      <c r="F145" s="70" t="s">
        <v>183</v>
      </c>
      <c r="G145" s="77" t="s">
        <v>156</v>
      </c>
      <c r="H145" s="77" t="s">
        <v>156</v>
      </c>
      <c r="I145" s="77">
        <v>0</v>
      </c>
      <c r="J145" s="68">
        <v>2</v>
      </c>
      <c r="K145" s="67">
        <v>0</v>
      </c>
      <c r="L145" s="67">
        <v>0</v>
      </c>
      <c r="M145" s="67">
        <v>0</v>
      </c>
      <c r="N145" s="67">
        <v>0</v>
      </c>
      <c r="O145" s="67">
        <f t="shared" si="8"/>
        <v>0</v>
      </c>
      <c r="P145" s="69">
        <f t="shared" si="9"/>
        <v>2</v>
      </c>
      <c r="Q145" s="47"/>
      <c r="R145" s="47"/>
    </row>
    <row r="146" spans="1:18" s="31" customFormat="1" ht="150" customHeight="1" x14ac:dyDescent="0.25">
      <c r="A146" s="64">
        <v>140</v>
      </c>
      <c r="B146" s="75">
        <v>19335</v>
      </c>
      <c r="C146" s="70" t="s">
        <v>156</v>
      </c>
      <c r="D146" s="79" t="s">
        <v>176</v>
      </c>
      <c r="E146" s="70" t="s">
        <v>39</v>
      </c>
      <c r="F146" s="70" t="s">
        <v>183</v>
      </c>
      <c r="G146" s="77" t="s">
        <v>156</v>
      </c>
      <c r="H146" s="77" t="s">
        <v>156</v>
      </c>
      <c r="I146" s="77">
        <v>0</v>
      </c>
      <c r="J146" s="68">
        <v>2</v>
      </c>
      <c r="K146" s="67">
        <v>0</v>
      </c>
      <c r="L146" s="67">
        <v>0</v>
      </c>
      <c r="M146" s="67">
        <v>0</v>
      </c>
      <c r="N146" s="67">
        <v>0</v>
      </c>
      <c r="O146" s="67">
        <f t="shared" si="8"/>
        <v>0</v>
      </c>
      <c r="P146" s="69">
        <f t="shared" si="9"/>
        <v>2</v>
      </c>
      <c r="Q146" s="47"/>
      <c r="R146" s="47"/>
    </row>
    <row r="147" spans="1:18" ht="80.25" customHeight="1" x14ac:dyDescent="0.25">
      <c r="A147" s="64">
        <v>141</v>
      </c>
      <c r="B147" s="72">
        <v>19586</v>
      </c>
      <c r="C147" s="51" t="s">
        <v>156</v>
      </c>
      <c r="D147" s="81" t="s">
        <v>182</v>
      </c>
      <c r="E147" s="70" t="s">
        <v>10</v>
      </c>
      <c r="F147" s="70" t="s">
        <v>183</v>
      </c>
      <c r="G147" s="77" t="s">
        <v>156</v>
      </c>
      <c r="H147" s="77" t="s">
        <v>156</v>
      </c>
      <c r="I147" s="77">
        <v>0</v>
      </c>
      <c r="J147" s="68">
        <v>9000</v>
      </c>
      <c r="K147" s="67">
        <v>0</v>
      </c>
      <c r="L147" s="67">
        <v>0</v>
      </c>
      <c r="M147" s="67">
        <v>0</v>
      </c>
      <c r="N147" s="67">
        <v>0</v>
      </c>
      <c r="O147" s="67">
        <f t="shared" si="8"/>
        <v>0</v>
      </c>
      <c r="P147" s="69">
        <f t="shared" si="9"/>
        <v>9000</v>
      </c>
    </row>
    <row r="148" spans="1:18" ht="64.900000000000006" customHeight="1" x14ac:dyDescent="0.25">
      <c r="A148" s="64">
        <v>142</v>
      </c>
      <c r="B148" s="72">
        <v>12063</v>
      </c>
      <c r="C148" s="51" t="s">
        <v>156</v>
      </c>
      <c r="D148" s="81" t="s">
        <v>206</v>
      </c>
      <c r="E148" s="70" t="s">
        <v>10</v>
      </c>
      <c r="F148" s="70" t="s">
        <v>194</v>
      </c>
      <c r="G148" s="77">
        <v>0</v>
      </c>
      <c r="H148" s="77">
        <v>0</v>
      </c>
      <c r="I148" s="77">
        <v>0</v>
      </c>
      <c r="J148" s="68">
        <v>10</v>
      </c>
      <c r="K148" s="67">
        <v>0</v>
      </c>
      <c r="L148" s="67">
        <v>0</v>
      </c>
      <c r="M148" s="67">
        <v>0</v>
      </c>
      <c r="N148" s="67">
        <v>0</v>
      </c>
      <c r="O148" s="67">
        <v>0</v>
      </c>
      <c r="P148" s="69">
        <f t="shared" si="9"/>
        <v>10</v>
      </c>
    </row>
    <row r="149" spans="1:18" ht="108" customHeight="1" x14ac:dyDescent="0.25">
      <c r="A149" s="64">
        <v>143</v>
      </c>
      <c r="B149" s="72">
        <v>12323</v>
      </c>
      <c r="C149" s="51">
        <v>438478</v>
      </c>
      <c r="D149" s="81" t="s">
        <v>207</v>
      </c>
      <c r="E149" s="70" t="s">
        <v>10</v>
      </c>
      <c r="F149" s="70" t="s">
        <v>194</v>
      </c>
      <c r="G149" s="77">
        <v>10</v>
      </c>
      <c r="H149" s="77">
        <v>0</v>
      </c>
      <c r="I149" s="77">
        <v>0</v>
      </c>
      <c r="J149" s="68">
        <v>10</v>
      </c>
      <c r="K149" s="67">
        <v>0</v>
      </c>
      <c r="L149" s="67">
        <v>0</v>
      </c>
      <c r="M149" s="67">
        <v>0</v>
      </c>
      <c r="N149" s="67">
        <v>0</v>
      </c>
      <c r="O149" s="67">
        <v>0</v>
      </c>
      <c r="P149" s="69">
        <f t="shared" si="9"/>
        <v>10</v>
      </c>
    </row>
    <row r="150" spans="1:18" ht="57.6" customHeight="1" x14ac:dyDescent="0.25">
      <c r="A150" s="64">
        <v>144</v>
      </c>
      <c r="B150" s="72">
        <v>12571</v>
      </c>
      <c r="C150" s="51">
        <v>444151</v>
      </c>
      <c r="D150" s="81" t="s">
        <v>208</v>
      </c>
      <c r="E150" s="70" t="s">
        <v>29</v>
      </c>
      <c r="F150" s="70" t="s">
        <v>194</v>
      </c>
      <c r="G150" s="77">
        <v>240</v>
      </c>
      <c r="H150" s="77">
        <v>0</v>
      </c>
      <c r="I150" s="77">
        <v>0</v>
      </c>
      <c r="J150" s="68">
        <v>240</v>
      </c>
      <c r="K150" s="67">
        <v>0</v>
      </c>
      <c r="L150" s="67">
        <v>0</v>
      </c>
      <c r="M150" s="67">
        <v>0</v>
      </c>
      <c r="N150" s="67">
        <v>0</v>
      </c>
      <c r="O150" s="67">
        <v>0</v>
      </c>
      <c r="P150" s="69">
        <f t="shared" si="9"/>
        <v>240</v>
      </c>
    </row>
    <row r="151" spans="1:18" ht="97.15" customHeight="1" x14ac:dyDescent="0.25">
      <c r="A151" s="64">
        <v>145</v>
      </c>
      <c r="B151" s="72">
        <v>16357</v>
      </c>
      <c r="C151" s="51">
        <v>467659</v>
      </c>
      <c r="D151" s="81" t="s">
        <v>209</v>
      </c>
      <c r="E151" s="70" t="s">
        <v>10</v>
      </c>
      <c r="F151" s="70" t="s">
        <v>194</v>
      </c>
      <c r="G151" s="77">
        <v>0</v>
      </c>
      <c r="H151" s="77">
        <v>0</v>
      </c>
      <c r="I151" s="77">
        <v>0</v>
      </c>
      <c r="J151" s="68">
        <v>90</v>
      </c>
      <c r="K151" s="67">
        <v>0</v>
      </c>
      <c r="L151" s="67">
        <v>0</v>
      </c>
      <c r="M151" s="67">
        <v>0</v>
      </c>
      <c r="N151" s="67">
        <v>0</v>
      </c>
      <c r="O151" s="67">
        <v>0</v>
      </c>
      <c r="P151" s="69">
        <f t="shared" si="9"/>
        <v>90</v>
      </c>
    </row>
    <row r="152" spans="1:18" ht="108" x14ac:dyDescent="0.25">
      <c r="A152" s="64">
        <v>146</v>
      </c>
      <c r="B152" s="72">
        <v>19328</v>
      </c>
      <c r="C152" s="51" t="s">
        <v>156</v>
      </c>
      <c r="D152" s="81" t="s">
        <v>210</v>
      </c>
      <c r="E152" s="70" t="s">
        <v>10</v>
      </c>
      <c r="F152" s="70" t="s">
        <v>183</v>
      </c>
      <c r="G152" s="77">
        <v>0</v>
      </c>
      <c r="H152" s="77">
        <v>0</v>
      </c>
      <c r="I152" s="77">
        <v>0</v>
      </c>
      <c r="J152" s="68">
        <v>12</v>
      </c>
      <c r="K152" s="67">
        <v>0</v>
      </c>
      <c r="L152" s="67">
        <v>0</v>
      </c>
      <c r="M152" s="67">
        <v>0</v>
      </c>
      <c r="N152" s="67">
        <v>0</v>
      </c>
      <c r="O152" s="67">
        <v>0</v>
      </c>
      <c r="P152" s="69">
        <f t="shared" si="9"/>
        <v>12</v>
      </c>
    </row>
    <row r="153" spans="1:18" ht="135" x14ac:dyDescent="0.25">
      <c r="A153" s="64">
        <v>147</v>
      </c>
      <c r="B153" s="72">
        <v>19329</v>
      </c>
      <c r="C153" s="51" t="s">
        <v>156</v>
      </c>
      <c r="D153" s="81" t="s">
        <v>211</v>
      </c>
      <c r="E153" s="70" t="s">
        <v>10</v>
      </c>
      <c r="F153" s="70" t="s">
        <v>183</v>
      </c>
      <c r="G153" s="77">
        <v>0</v>
      </c>
      <c r="H153" s="77">
        <v>0</v>
      </c>
      <c r="I153" s="77">
        <v>0</v>
      </c>
      <c r="J153" s="68">
        <v>35</v>
      </c>
      <c r="K153" s="67">
        <v>0</v>
      </c>
      <c r="L153" s="67">
        <v>0</v>
      </c>
      <c r="M153" s="67">
        <v>0</v>
      </c>
      <c r="N153" s="67">
        <v>0</v>
      </c>
      <c r="O153" s="67">
        <v>0</v>
      </c>
      <c r="P153" s="69">
        <f t="shared" si="9"/>
        <v>35</v>
      </c>
    </row>
    <row r="154" spans="1:18" s="49" customFormat="1" ht="78" customHeight="1" x14ac:dyDescent="0.2">
      <c r="A154" s="64">
        <v>148</v>
      </c>
      <c r="B154" s="72">
        <v>16384</v>
      </c>
      <c r="C154" s="51">
        <v>458264</v>
      </c>
      <c r="D154" s="81" t="s">
        <v>220</v>
      </c>
      <c r="E154" s="70" t="s">
        <v>10</v>
      </c>
      <c r="F154" s="70" t="s">
        <v>194</v>
      </c>
      <c r="G154" s="77">
        <v>9</v>
      </c>
      <c r="H154" s="77">
        <v>0</v>
      </c>
      <c r="I154" s="77">
        <v>0</v>
      </c>
      <c r="J154" s="68">
        <v>9</v>
      </c>
      <c r="K154" s="67">
        <v>0</v>
      </c>
      <c r="L154" s="67">
        <v>0</v>
      </c>
      <c r="M154" s="67">
        <v>0</v>
      </c>
      <c r="N154" s="67">
        <v>0</v>
      </c>
      <c r="O154" s="67">
        <v>0</v>
      </c>
      <c r="P154" s="69">
        <f>J154</f>
        <v>9</v>
      </c>
    </row>
    <row r="155" spans="1:18" s="49" customFormat="1" ht="70.900000000000006" customHeight="1" x14ac:dyDescent="0.2">
      <c r="A155" s="99" t="s">
        <v>204</v>
      </c>
      <c r="B155" s="99"/>
      <c r="C155" s="99"/>
      <c r="D155" s="99"/>
      <c r="E155" s="99"/>
      <c r="F155" s="99"/>
      <c r="G155" s="99"/>
      <c r="H155" s="99"/>
      <c r="I155" s="99"/>
      <c r="J155" s="99"/>
      <c r="K155" s="99"/>
      <c r="L155" s="99"/>
      <c r="M155" s="99"/>
      <c r="N155" s="99"/>
      <c r="O155" s="99"/>
      <c r="P155" s="99"/>
    </row>
    <row r="156" spans="1:18" s="49" customFormat="1" ht="27.6" customHeight="1" x14ac:dyDescent="0.2">
      <c r="A156" s="100" t="s">
        <v>11</v>
      </c>
      <c r="B156" s="100"/>
      <c r="C156" s="100"/>
      <c r="D156" s="100"/>
      <c r="E156" s="100"/>
      <c r="F156" s="100"/>
      <c r="G156" s="100"/>
      <c r="H156" s="100"/>
      <c r="I156" s="100"/>
      <c r="J156" s="100"/>
      <c r="K156" s="100"/>
      <c r="L156" s="100"/>
      <c r="M156" s="100"/>
      <c r="N156" s="100"/>
      <c r="O156" s="100"/>
      <c r="P156" s="100"/>
    </row>
    <row r="157" spans="1:18" s="49" customFormat="1" ht="27.6" customHeight="1" x14ac:dyDescent="0.2">
      <c r="A157" s="89" t="s">
        <v>202</v>
      </c>
      <c r="B157" s="89"/>
      <c r="C157" s="101" t="s">
        <v>12</v>
      </c>
      <c r="D157" s="101"/>
      <c r="E157" s="101"/>
      <c r="F157" s="101"/>
      <c r="G157" s="101"/>
      <c r="H157" s="101"/>
      <c r="I157" s="101"/>
      <c r="J157" s="101"/>
      <c r="K157" s="101"/>
      <c r="L157" s="101"/>
      <c r="M157" s="101"/>
      <c r="N157" s="101"/>
      <c r="O157" s="101"/>
      <c r="P157" s="101"/>
    </row>
    <row r="158" spans="1:18" s="49" customFormat="1" ht="27.6" customHeight="1" x14ac:dyDescent="0.2">
      <c r="A158" s="90" t="s">
        <v>203</v>
      </c>
      <c r="B158" s="90"/>
      <c r="C158" s="102" t="s">
        <v>13</v>
      </c>
      <c r="D158" s="102"/>
      <c r="E158" s="102"/>
      <c r="F158" s="102"/>
      <c r="G158" s="102"/>
      <c r="H158" s="102"/>
      <c r="I158" s="102"/>
      <c r="J158" s="102"/>
      <c r="K158" s="102"/>
      <c r="L158" s="102"/>
      <c r="M158" s="102"/>
      <c r="N158" s="102"/>
      <c r="O158" s="102"/>
      <c r="P158" s="102"/>
    </row>
    <row r="159" spans="1:18" s="49" customFormat="1" ht="21" customHeight="1" x14ac:dyDescent="0.2">
      <c r="A159" s="115" t="s">
        <v>195</v>
      </c>
      <c r="B159" s="115"/>
      <c r="C159" s="102" t="s">
        <v>196</v>
      </c>
      <c r="D159" s="102"/>
      <c r="E159" s="102"/>
      <c r="F159" s="102"/>
      <c r="G159" s="102"/>
      <c r="H159" s="102"/>
      <c r="I159" s="102"/>
      <c r="J159" s="102"/>
      <c r="K159" s="102"/>
      <c r="L159" s="102"/>
      <c r="M159" s="102"/>
      <c r="N159" s="102"/>
      <c r="O159" s="102"/>
      <c r="P159" s="102"/>
    </row>
    <row r="160" spans="1:18" s="49" customFormat="1" ht="20.25" customHeight="1" x14ac:dyDescent="0.2">
      <c r="A160" s="116" t="s">
        <v>14</v>
      </c>
      <c r="B160" s="116"/>
      <c r="C160" s="116"/>
      <c r="D160" s="116"/>
      <c r="E160" s="116"/>
      <c r="F160" s="116"/>
      <c r="G160" s="116"/>
      <c r="H160" s="116"/>
      <c r="I160" s="116"/>
      <c r="J160" s="116"/>
      <c r="K160" s="116"/>
      <c r="L160" s="116"/>
      <c r="M160" s="116"/>
      <c r="N160" s="116"/>
      <c r="O160" s="116"/>
      <c r="P160" s="116"/>
    </row>
    <row r="161" spans="1:16" s="49" customFormat="1" ht="13.5" x14ac:dyDescent="0.2">
      <c r="A161" s="116" t="s">
        <v>15</v>
      </c>
      <c r="B161" s="116"/>
      <c r="C161" s="116"/>
      <c r="D161" s="116"/>
      <c r="E161" s="116"/>
      <c r="F161" s="116"/>
      <c r="G161" s="116"/>
      <c r="H161" s="116"/>
      <c r="I161" s="116"/>
      <c r="J161" s="116"/>
      <c r="K161" s="116"/>
      <c r="L161" s="116"/>
      <c r="M161" s="116"/>
      <c r="N161" s="116"/>
      <c r="O161" s="116"/>
      <c r="P161" s="116"/>
    </row>
    <row r="162" spans="1:16" s="49" customFormat="1" ht="13.5" x14ac:dyDescent="0.2">
      <c r="A162" s="116" t="s">
        <v>16</v>
      </c>
      <c r="B162" s="116"/>
      <c r="C162" s="116"/>
      <c r="D162" s="116"/>
      <c r="E162" s="116"/>
      <c r="F162" s="116"/>
      <c r="G162" s="116"/>
      <c r="H162" s="116"/>
      <c r="I162" s="116"/>
      <c r="J162" s="116"/>
      <c r="K162" s="116"/>
      <c r="L162" s="116"/>
      <c r="M162" s="116"/>
      <c r="N162" s="116"/>
      <c r="O162" s="116"/>
      <c r="P162" s="116"/>
    </row>
    <row r="163" spans="1:16" s="49" customFormat="1" ht="13.5" customHeight="1" x14ac:dyDescent="0.25">
      <c r="A163" s="52"/>
      <c r="B163" s="53"/>
      <c r="C163" s="54"/>
      <c r="D163" s="55"/>
      <c r="E163" s="53"/>
      <c r="F163" s="53"/>
      <c r="G163" s="54"/>
      <c r="H163" s="54"/>
      <c r="I163" s="54"/>
      <c r="J163" s="56"/>
      <c r="K163" s="54"/>
      <c r="L163" s="54"/>
      <c r="M163" s="54"/>
      <c r="N163" s="57"/>
      <c r="O163" s="58"/>
      <c r="P163" s="59"/>
    </row>
    <row r="164" spans="1:16" s="49" customFormat="1" ht="13.5" customHeight="1" x14ac:dyDescent="0.2">
      <c r="A164" s="100" t="s">
        <v>159</v>
      </c>
      <c r="B164" s="100"/>
      <c r="C164" s="100"/>
      <c r="D164" s="100"/>
      <c r="E164" s="100"/>
      <c r="F164" s="100"/>
      <c r="G164" s="100"/>
      <c r="H164" s="100"/>
      <c r="I164" s="100"/>
      <c r="J164" s="100"/>
      <c r="K164" s="100"/>
      <c r="L164" s="100"/>
      <c r="M164" s="100"/>
      <c r="N164" s="100"/>
      <c r="O164" s="100"/>
      <c r="P164" s="100"/>
    </row>
    <row r="165" spans="1:16" s="49" customFormat="1" ht="29.25" customHeight="1" x14ac:dyDescent="0.2">
      <c r="A165" s="100"/>
      <c r="B165" s="100"/>
      <c r="C165" s="100"/>
      <c r="D165" s="100"/>
      <c r="E165" s="100"/>
      <c r="F165" s="100"/>
      <c r="G165" s="100"/>
      <c r="H165" s="100"/>
      <c r="I165" s="100"/>
      <c r="J165" s="100"/>
      <c r="K165" s="100"/>
      <c r="L165" s="100"/>
      <c r="M165" s="100"/>
      <c r="N165" s="100"/>
      <c r="O165" s="100"/>
      <c r="P165" s="100"/>
    </row>
    <row r="166" spans="1:16" s="49" customFormat="1" ht="27" customHeight="1" x14ac:dyDescent="0.2">
      <c r="A166" s="60" t="s">
        <v>197</v>
      </c>
      <c r="B166" s="88" t="s">
        <v>198</v>
      </c>
      <c r="C166" s="88"/>
      <c r="D166" s="88"/>
      <c r="E166" s="88"/>
      <c r="F166" s="88"/>
      <c r="G166" s="88"/>
      <c r="H166" s="88"/>
      <c r="I166" s="88"/>
      <c r="J166" s="88"/>
      <c r="K166" s="88"/>
      <c r="L166" s="88"/>
      <c r="M166" s="88"/>
      <c r="N166" s="88"/>
      <c r="O166" s="88"/>
      <c r="P166" s="88"/>
    </row>
    <row r="167" spans="1:16" s="49" customFormat="1" ht="27.75" customHeight="1" x14ac:dyDescent="0.2">
      <c r="A167" s="60" t="s">
        <v>199</v>
      </c>
      <c r="B167" s="88" t="s">
        <v>200</v>
      </c>
      <c r="C167" s="88"/>
      <c r="D167" s="88"/>
      <c r="E167" s="88"/>
      <c r="F167" s="88"/>
      <c r="G167" s="88"/>
      <c r="H167" s="88"/>
      <c r="I167" s="88"/>
      <c r="J167" s="88"/>
      <c r="K167" s="88"/>
      <c r="L167" s="88"/>
      <c r="M167" s="88"/>
      <c r="N167" s="88"/>
      <c r="O167" s="88"/>
      <c r="P167" s="88"/>
    </row>
    <row r="168" spans="1:16" x14ac:dyDescent="0.25">
      <c r="A168" s="60" t="s">
        <v>205</v>
      </c>
      <c r="B168" s="88" t="s">
        <v>201</v>
      </c>
      <c r="C168" s="88"/>
      <c r="D168" s="88"/>
      <c r="E168" s="88"/>
      <c r="F168" s="88"/>
      <c r="G168" s="88"/>
      <c r="H168" s="88"/>
      <c r="I168" s="88"/>
      <c r="J168" s="88"/>
      <c r="K168" s="88"/>
      <c r="L168" s="88"/>
      <c r="M168" s="88"/>
      <c r="N168" s="88"/>
      <c r="O168" s="88"/>
      <c r="P168" s="88"/>
    </row>
    <row r="169" spans="1:16" x14ac:dyDescent="0.25">
      <c r="P169" s="30"/>
    </row>
    <row r="170" spans="1:16" x14ac:dyDescent="0.25">
      <c r="P170" s="30"/>
    </row>
    <row r="171" spans="1:16" ht="39.75" customHeight="1" x14ac:dyDescent="0.25">
      <c r="P171" s="30"/>
    </row>
    <row r="172" spans="1:16" x14ac:dyDescent="0.25">
      <c r="P172" s="30"/>
    </row>
    <row r="173" spans="1:16" ht="183" customHeight="1" x14ac:dyDescent="0.25">
      <c r="P173" s="30"/>
    </row>
    <row r="174" spans="1:16" ht="156.75" customHeight="1" x14ac:dyDescent="0.25">
      <c r="P174" s="30"/>
    </row>
    <row r="175" spans="1:16" ht="59.25" customHeight="1" x14ac:dyDescent="0.25">
      <c r="P175" s="30"/>
    </row>
    <row r="176" spans="1:16" x14ac:dyDescent="0.25">
      <c r="P176" s="30"/>
    </row>
    <row r="177" spans="16:16" x14ac:dyDescent="0.25">
      <c r="P177" s="30"/>
    </row>
    <row r="178" spans="16:16" ht="59.25" customHeight="1" x14ac:dyDescent="0.25">
      <c r="P178" s="30"/>
    </row>
    <row r="179" spans="16:16" ht="57" customHeight="1" x14ac:dyDescent="0.25">
      <c r="P179" s="30"/>
    </row>
    <row r="180" spans="16:16" x14ac:dyDescent="0.25">
      <c r="P180" s="30"/>
    </row>
    <row r="181" spans="16:16" x14ac:dyDescent="0.25">
      <c r="P181" s="30"/>
    </row>
    <row r="182" spans="16:16" x14ac:dyDescent="0.25">
      <c r="P182" s="30"/>
    </row>
    <row r="183" spans="16:16" ht="49.5" customHeight="1" x14ac:dyDescent="0.25">
      <c r="P183" s="30"/>
    </row>
    <row r="184" spans="16:16" x14ac:dyDescent="0.25">
      <c r="P184" s="30"/>
    </row>
    <row r="185" spans="16:16" x14ac:dyDescent="0.25">
      <c r="P185" s="30"/>
    </row>
    <row r="186" spans="16:16" x14ac:dyDescent="0.25">
      <c r="P186" s="30"/>
    </row>
    <row r="187" spans="16:16" x14ac:dyDescent="0.25">
      <c r="P187" s="30"/>
    </row>
    <row r="188" spans="16:16" x14ac:dyDescent="0.25">
      <c r="P188" s="30"/>
    </row>
    <row r="189" spans="16:16" x14ac:dyDescent="0.25">
      <c r="P189" s="30"/>
    </row>
    <row r="190" spans="16:16" x14ac:dyDescent="0.25">
      <c r="P190" s="30"/>
    </row>
    <row r="191" spans="16:16" x14ac:dyDescent="0.25">
      <c r="P191" s="30"/>
    </row>
    <row r="192" spans="16:16" x14ac:dyDescent="0.25">
      <c r="P192" s="30"/>
    </row>
    <row r="193" spans="16:16" x14ac:dyDescent="0.25">
      <c r="P193" s="30"/>
    </row>
    <row r="194" spans="16:16" x14ac:dyDescent="0.25">
      <c r="P194" s="30"/>
    </row>
    <row r="195" spans="16:16" x14ac:dyDescent="0.25">
      <c r="P195" s="30"/>
    </row>
    <row r="196" spans="16:16" x14ac:dyDescent="0.25">
      <c r="P196" s="30"/>
    </row>
    <row r="197" spans="16:16" x14ac:dyDescent="0.25">
      <c r="P197" s="30"/>
    </row>
    <row r="198" spans="16:16" x14ac:dyDescent="0.25">
      <c r="P198" s="30"/>
    </row>
    <row r="199" spans="16:16" ht="77.25" customHeight="1" x14ac:dyDescent="0.25">
      <c r="P199" s="30"/>
    </row>
    <row r="200" spans="16:16" x14ac:dyDescent="0.25">
      <c r="P200" s="30"/>
    </row>
    <row r="201" spans="16:16" x14ac:dyDescent="0.25">
      <c r="P201" s="30"/>
    </row>
    <row r="202" spans="16:16" x14ac:dyDescent="0.25">
      <c r="P202" s="30"/>
    </row>
    <row r="203" spans="16:16" x14ac:dyDescent="0.25">
      <c r="P203" s="30"/>
    </row>
    <row r="204" spans="16:16" x14ac:dyDescent="0.25">
      <c r="P204" s="30"/>
    </row>
    <row r="205" spans="16:16" ht="77.25" customHeight="1" x14ac:dyDescent="0.25">
      <c r="P205" s="30"/>
    </row>
    <row r="206" spans="16:16" x14ac:dyDescent="0.25">
      <c r="P206" s="30"/>
    </row>
    <row r="207" spans="16:16" x14ac:dyDescent="0.25">
      <c r="P207" s="30"/>
    </row>
    <row r="208" spans="16:16" x14ac:dyDescent="0.25">
      <c r="P208" s="30"/>
    </row>
    <row r="209" spans="16:16" x14ac:dyDescent="0.25">
      <c r="P209" s="30"/>
    </row>
    <row r="210" spans="16:16" x14ac:dyDescent="0.25">
      <c r="P210" s="30"/>
    </row>
    <row r="211" spans="16:16" x14ac:dyDescent="0.25">
      <c r="P211" s="30"/>
    </row>
    <row r="213" spans="16:16" x14ac:dyDescent="0.25">
      <c r="P213" s="30"/>
    </row>
    <row r="214" spans="16:16" x14ac:dyDescent="0.25">
      <c r="P214" s="30"/>
    </row>
    <row r="218" spans="16:16" ht="77.25" customHeight="1" x14ac:dyDescent="0.25"/>
    <row r="232" ht="51.75" customHeight="1" x14ac:dyDescent="0.25"/>
    <row r="233" ht="77.25" customHeight="1" x14ac:dyDescent="0.25"/>
    <row r="243" ht="29.25" customHeight="1" x14ac:dyDescent="0.25"/>
    <row r="245" ht="30.75" customHeight="1" x14ac:dyDescent="0.25"/>
    <row r="246" ht="33" customHeight="1" x14ac:dyDescent="0.25"/>
    <row r="247" ht="77.25" customHeight="1" x14ac:dyDescent="0.25"/>
    <row r="248" ht="77.25" customHeight="1" x14ac:dyDescent="0.25"/>
    <row r="249" ht="77.25" customHeight="1" x14ac:dyDescent="0.25"/>
    <row r="250" ht="77.25" customHeight="1" x14ac:dyDescent="0.25"/>
    <row r="251" ht="77.25" customHeight="1" x14ac:dyDescent="0.25"/>
    <row r="252" ht="77.25" customHeight="1" x14ac:dyDescent="0.25"/>
    <row r="253" ht="77.25" customHeight="1" x14ac:dyDescent="0.25"/>
    <row r="254" ht="77.25" customHeight="1" x14ac:dyDescent="0.25"/>
    <row r="255" ht="77.25" customHeight="1" x14ac:dyDescent="0.25"/>
    <row r="256" ht="77.25" customHeight="1" x14ac:dyDescent="0.25"/>
    <row r="257" ht="77.25" customHeight="1" x14ac:dyDescent="0.25"/>
    <row r="258" ht="77.25" customHeight="1" x14ac:dyDescent="0.25"/>
    <row r="259" ht="77.25" customHeight="1" x14ac:dyDescent="0.25"/>
    <row r="260" ht="77.25" customHeight="1" x14ac:dyDescent="0.25"/>
    <row r="261" ht="77.25" customHeight="1" x14ac:dyDescent="0.25"/>
    <row r="262" ht="77.25" customHeight="1" x14ac:dyDescent="0.25"/>
    <row r="263" ht="77.25" customHeight="1" x14ac:dyDescent="0.25"/>
    <row r="264" ht="77.25" customHeight="1" x14ac:dyDescent="0.25"/>
    <row r="265" ht="77.25" customHeight="1" x14ac:dyDescent="0.25"/>
    <row r="267" ht="30.6" customHeight="1" x14ac:dyDescent="0.25"/>
    <row r="273" ht="26.25" customHeight="1" x14ac:dyDescent="0.25"/>
    <row r="274" ht="31.5" customHeight="1" x14ac:dyDescent="0.25"/>
    <row r="293" spans="1:18" s="2" customFormat="1" x14ac:dyDescent="0.25">
      <c r="A293" s="35"/>
      <c r="B293" s="32"/>
      <c r="C293" s="19"/>
      <c r="D293" s="34"/>
      <c r="E293" s="32"/>
      <c r="F293" s="32"/>
      <c r="G293" s="19"/>
      <c r="H293" s="19"/>
      <c r="I293" s="19"/>
      <c r="J293" s="37"/>
      <c r="K293" s="19"/>
      <c r="L293" s="19"/>
      <c r="M293" s="19"/>
      <c r="N293" s="18"/>
      <c r="O293" s="36"/>
      <c r="P293" s="33"/>
      <c r="Q293" s="48"/>
      <c r="R293" s="48"/>
    </row>
    <row r="294" spans="1:18" s="2" customFormat="1" x14ac:dyDescent="0.25">
      <c r="A294" s="35"/>
      <c r="B294" s="32"/>
      <c r="C294" s="19"/>
      <c r="D294" s="34"/>
      <c r="E294" s="32"/>
      <c r="F294" s="32"/>
      <c r="G294" s="19"/>
      <c r="H294" s="19"/>
      <c r="I294" s="19"/>
      <c r="J294" s="37"/>
      <c r="K294" s="19"/>
      <c r="L294" s="19"/>
      <c r="M294" s="19"/>
      <c r="N294" s="18"/>
      <c r="O294" s="36"/>
      <c r="P294" s="33"/>
      <c r="Q294" s="48"/>
      <c r="R294" s="48"/>
    </row>
    <row r="295" spans="1:18" s="2" customFormat="1" x14ac:dyDescent="0.25">
      <c r="A295" s="35"/>
      <c r="B295" s="32"/>
      <c r="C295" s="19"/>
      <c r="D295" s="34"/>
      <c r="E295" s="32"/>
      <c r="F295" s="32"/>
      <c r="G295" s="19"/>
      <c r="H295" s="19"/>
      <c r="I295" s="19"/>
      <c r="J295" s="37"/>
      <c r="K295" s="19"/>
      <c r="L295" s="19"/>
      <c r="M295" s="19"/>
      <c r="N295" s="18"/>
      <c r="O295" s="36"/>
      <c r="P295" s="33"/>
      <c r="Q295" s="48"/>
      <c r="R295" s="48"/>
    </row>
  </sheetData>
  <autoFilter ref="A6:P162" xr:uid="{00000000-0001-0000-0100-000000000000}"/>
  <mergeCells count="29">
    <mergeCell ref="B167:P167"/>
    <mergeCell ref="A159:B159"/>
    <mergeCell ref="C159:P159"/>
    <mergeCell ref="A160:P160"/>
    <mergeCell ref="A161:P161"/>
    <mergeCell ref="A162:P162"/>
    <mergeCell ref="A1:P1"/>
    <mergeCell ref="O4:O6"/>
    <mergeCell ref="P4:P6"/>
    <mergeCell ref="A3:P3"/>
    <mergeCell ref="A2:P2"/>
    <mergeCell ref="E4:E6"/>
    <mergeCell ref="K5:N5"/>
    <mergeCell ref="B168:P168"/>
    <mergeCell ref="A157:B157"/>
    <mergeCell ref="A158:B158"/>
    <mergeCell ref="F4:F6"/>
    <mergeCell ref="G4:N4"/>
    <mergeCell ref="G5:J5"/>
    <mergeCell ref="A155:P155"/>
    <mergeCell ref="A156:P156"/>
    <mergeCell ref="C157:P157"/>
    <mergeCell ref="C158:P158"/>
    <mergeCell ref="A4:A6"/>
    <mergeCell ref="B4:B6"/>
    <mergeCell ref="C4:C6"/>
    <mergeCell ref="D4:D6"/>
    <mergeCell ref="A164:P165"/>
    <mergeCell ref="B166:P166"/>
  </mergeCells>
  <phoneticPr fontId="12" type="noConversion"/>
  <printOptions horizontalCentered="1"/>
  <pageMargins left="0.51181102362204722" right="0.51181102362204722" top="0.78740157480314965" bottom="0.78740157480314965" header="0.31496062992125984" footer="0.31496062992125984"/>
  <pageSetup paperSize="9" scale="10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3"/>
  <sheetViews>
    <sheetView tabSelected="1" topLeftCell="A152" zoomScale="110" zoomScaleNormal="94" zoomScaleSheetLayoutView="100" workbookViewId="0">
      <selection activeCell="I153" sqref="I153:J153"/>
    </sheetView>
  </sheetViews>
  <sheetFormatPr defaultColWidth="8.85546875" defaultRowHeight="16.5" x14ac:dyDescent="0.3"/>
  <cols>
    <col min="1" max="1" width="8" style="3" customWidth="1"/>
    <col min="2" max="2" width="8.140625" style="3" customWidth="1"/>
    <col min="3" max="3" width="12.5703125" style="3" customWidth="1"/>
    <col min="4" max="4" width="55" style="3" customWidth="1"/>
    <col min="5" max="5" width="12" style="7" customWidth="1"/>
    <col min="6" max="6" width="10.7109375" style="3" customWidth="1"/>
    <col min="7" max="7" width="16.140625" style="7" customWidth="1"/>
    <col min="8" max="8" width="14.85546875" style="3" customWidth="1"/>
    <col min="9" max="9" width="15.28515625" style="12" customWidth="1"/>
    <col min="10" max="10" width="14.7109375" style="13" customWidth="1"/>
    <col min="11" max="16384" width="8.85546875" style="3"/>
  </cols>
  <sheetData>
    <row r="1" spans="1:10" ht="69.599999999999994" customHeight="1" x14ac:dyDescent="0.3">
      <c r="A1" s="118"/>
      <c r="B1" s="118"/>
      <c r="C1" s="118"/>
      <c r="D1" s="118"/>
      <c r="E1" s="118"/>
      <c r="F1" s="118"/>
      <c r="G1" s="118"/>
      <c r="H1" s="118"/>
      <c r="I1" s="118"/>
      <c r="J1" s="118"/>
    </row>
    <row r="2" spans="1:10" ht="55.9" customHeight="1" x14ac:dyDescent="0.3">
      <c r="A2" s="117" t="s">
        <v>17</v>
      </c>
      <c r="B2" s="117"/>
      <c r="C2" s="117"/>
      <c r="D2" s="117"/>
      <c r="E2" s="117"/>
      <c r="F2" s="117"/>
      <c r="G2" s="117"/>
      <c r="H2" s="117"/>
      <c r="I2" s="117"/>
      <c r="J2" s="117"/>
    </row>
    <row r="3" spans="1:10" ht="17.25" customHeight="1" x14ac:dyDescent="0.3">
      <c r="A3" s="83" t="str">
        <f>'APÊNDICE II-MEMÓRIA DE CÁLCULO'!A3:P3</f>
        <v xml:space="preserve">MMH - DESERTOS E FRACASSADOS  </v>
      </c>
      <c r="B3" s="83"/>
      <c r="C3" s="83"/>
      <c r="D3" s="83"/>
      <c r="E3" s="83"/>
      <c r="F3" s="83"/>
      <c r="G3" s="83"/>
      <c r="H3" s="83"/>
      <c r="I3" s="83"/>
      <c r="J3" s="83"/>
    </row>
    <row r="4" spans="1:10" ht="91.15" customHeight="1" x14ac:dyDescent="0.3">
      <c r="A4" s="20" t="s">
        <v>1</v>
      </c>
      <c r="B4" s="20" t="s">
        <v>2</v>
      </c>
      <c r="C4" s="20" t="s">
        <v>3</v>
      </c>
      <c r="D4" s="20" t="s">
        <v>188</v>
      </c>
      <c r="E4" s="20" t="s">
        <v>5</v>
      </c>
      <c r="F4" s="20" t="s">
        <v>6</v>
      </c>
      <c r="G4" s="21" t="s">
        <v>155</v>
      </c>
      <c r="H4" s="21" t="s">
        <v>18</v>
      </c>
      <c r="I4" s="22" t="s">
        <v>19</v>
      </c>
      <c r="J4" s="20" t="s">
        <v>20</v>
      </c>
    </row>
    <row r="5" spans="1:10" ht="138.6" customHeight="1" x14ac:dyDescent="0.3">
      <c r="A5" s="14">
        <v>1</v>
      </c>
      <c r="B5" s="1">
        <f>'APÊNDICE II-MEMÓRIA DE CÁLCULO'!B7</f>
        <v>6323</v>
      </c>
      <c r="C5" s="1" t="str">
        <f>'APÊNDICE II-MEMÓRIA DE CÁLCULO'!C7</f>
        <v>-</v>
      </c>
      <c r="D5" s="5" t="str">
        <f>'APÊNDICE II-MEMÓRIA DE CÁLCULO'!D7</f>
        <v>Papel grau cirúrgico, 150mm x 100m. Embalagem tubular para esterilização, embalagem tubular descartável termoselável para esterilização de material médico-hospitalar em autoclave a vapor ou óxido de etileno medindo 150mm x 100m em dupla face, sendo uma das faces em papel grau cirúrgico, isento de furos, rasgos, rugas, manchas, substâncias tóxicas, corantes, odores desagradáveis quando úmido ou seco, resistência ao calor em ambas as faces até 140º c. a embalagem deve apresentar número de lote impresso, numero de registro na ANVISA, data de fabricação, validade, nome do fabricante.</v>
      </c>
      <c r="E5" s="4" t="str">
        <f>'APÊNDICE II-MEMÓRIA DE CÁLCULO'!E7</f>
        <v>ROLO</v>
      </c>
      <c r="F5" s="23">
        <f>'APÊNDICE II-MEMÓRIA DE CÁLCULO'!P7</f>
        <v>62</v>
      </c>
      <c r="G5" s="24" t="s">
        <v>157</v>
      </c>
      <c r="H5" s="25">
        <v>66.44</v>
      </c>
      <c r="I5" s="26">
        <f t="shared" ref="I5:I16" si="0">H5</f>
        <v>66.44</v>
      </c>
      <c r="J5" s="27">
        <f t="shared" ref="J5:J16" si="1">I5*F5</f>
        <v>4119.28</v>
      </c>
    </row>
    <row r="6" spans="1:10" ht="114" customHeight="1" x14ac:dyDescent="0.3">
      <c r="A6" s="14">
        <v>2</v>
      </c>
      <c r="B6" s="1">
        <f>'APÊNDICE II-MEMÓRIA DE CÁLCULO'!B8</f>
        <v>16342</v>
      </c>
      <c r="C6" s="4" t="str">
        <f>'APÊNDICE II-MEMÓRIA DE CÁLCULO'!C8</f>
        <v>-</v>
      </c>
      <c r="D6" s="5" t="str">
        <f>'APÊNDICE II-MEMÓRIA DE CÁLCULO'!D8</f>
        <v>Tubo endotraqueal - tamanho: Nº 4,0, material: pvc,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 data, tio de esterilização e tempo de validade.</v>
      </c>
      <c r="E6" s="4" t="str">
        <f>'APÊNDICE II-MEMÓRIA DE CÁLCULO'!E8</f>
        <v>UNIDADE</v>
      </c>
      <c r="F6" s="23">
        <f>'APÊNDICE II-MEMÓRIA DE CÁLCULO'!P8</f>
        <v>30</v>
      </c>
      <c r="G6" s="24" t="s">
        <v>157</v>
      </c>
      <c r="H6" s="25">
        <v>4.12</v>
      </c>
      <c r="I6" s="26">
        <f t="shared" si="0"/>
        <v>4.12</v>
      </c>
      <c r="J6" s="27">
        <f t="shared" si="1"/>
        <v>123.60000000000001</v>
      </c>
    </row>
    <row r="7" spans="1:10" ht="52.15" customHeight="1" x14ac:dyDescent="0.3">
      <c r="A7" s="14">
        <v>3</v>
      </c>
      <c r="B7" s="1">
        <f>'APÊNDICE II-MEMÓRIA DE CÁLCULO'!B9</f>
        <v>8104</v>
      </c>
      <c r="C7" s="4" t="str">
        <f>'APÊNDICE II-MEMÓRIA DE CÁLCULO'!C9</f>
        <v>-</v>
      </c>
      <c r="D7" s="5" t="str">
        <f>'APÊNDICE II-MEMÓRIA DE CÁLCULO'!D9</f>
        <v>Curativo, tipo adesivo hipoalergênico para fixação de cânulas e cateteres, material: filme plástico, especificações adicionais: com almofada viscose, opacidade: transparente, medidas: 10x12cm.</v>
      </c>
      <c r="E7" s="4" t="str">
        <f>'APÊNDICE II-MEMÓRIA DE CÁLCULO'!E9</f>
        <v>UNIDADE</v>
      </c>
      <c r="F7" s="23">
        <f>'APÊNDICE II-MEMÓRIA DE CÁLCULO'!P9</f>
        <v>500</v>
      </c>
      <c r="G7" s="24" t="s">
        <v>157</v>
      </c>
      <c r="H7" s="25">
        <v>0.05</v>
      </c>
      <c r="I7" s="26">
        <f t="shared" si="0"/>
        <v>0.05</v>
      </c>
      <c r="J7" s="27">
        <f t="shared" si="1"/>
        <v>25</v>
      </c>
    </row>
    <row r="8" spans="1:10" ht="52.15" customHeight="1" x14ac:dyDescent="0.3">
      <c r="A8" s="14">
        <v>4</v>
      </c>
      <c r="B8" s="1">
        <f>'APÊNDICE II-MEMÓRIA DE CÁLCULO'!B10</f>
        <v>12049</v>
      </c>
      <c r="C8" s="4" t="str">
        <f>'APÊNDICE II-MEMÓRIA DE CÁLCULO'!C10</f>
        <v>-</v>
      </c>
      <c r="D8" s="5" t="str">
        <f>'APÊNDICE II-MEMÓRIA DE CÁLCULO'!D10</f>
        <v>Termômetro digital com temperatura máxima de +50°C e mínima de -20°C, com sensor externo e alarme, alimentação: 1 pilha AAA.</v>
      </c>
      <c r="E8" s="4" t="str">
        <f>'APÊNDICE II-MEMÓRIA DE CÁLCULO'!E10</f>
        <v>UNIDADE</v>
      </c>
      <c r="F8" s="23">
        <f>'APÊNDICE II-MEMÓRIA DE CÁLCULO'!P10</f>
        <v>50</v>
      </c>
      <c r="G8" s="24" t="s">
        <v>157</v>
      </c>
      <c r="H8" s="28">
        <v>91.55</v>
      </c>
      <c r="I8" s="26">
        <f t="shared" si="0"/>
        <v>91.55</v>
      </c>
      <c r="J8" s="27">
        <f t="shared" si="1"/>
        <v>4577.5</v>
      </c>
    </row>
    <row r="9" spans="1:10" ht="78" customHeight="1" x14ac:dyDescent="0.3">
      <c r="A9" s="14">
        <v>5</v>
      </c>
      <c r="B9" s="1">
        <f>'APÊNDICE II-MEMÓRIA DE CÁLCULO'!B11</f>
        <v>12261</v>
      </c>
      <c r="C9" s="4" t="str">
        <f>'APÊNDICE II-MEMÓRIA DE CÁLCULO'!C11</f>
        <v>-</v>
      </c>
      <c r="D9" s="5" t="str">
        <f>'APÊNDICE II-MEMÓRIA DE CÁLCULO'!D11</f>
        <v>Bolsa para ampola, material: nylon 600, dimensões aproximadas: 45cm x 33cm, características adicionais: revestido com plástico transparente para proteção contra água e sujeiras, portando fitas refletivas na frente e nas costas e diversos bolsos distribuídos na bolsa, padrão SAMU.</v>
      </c>
      <c r="E9" s="4" t="str">
        <f>'APÊNDICE II-MEMÓRIA DE CÁLCULO'!E11</f>
        <v>UNIDADE</v>
      </c>
      <c r="F9" s="23">
        <f>'APÊNDICE II-MEMÓRIA DE CÁLCULO'!P11</f>
        <v>4</v>
      </c>
      <c r="G9" s="24" t="s">
        <v>157</v>
      </c>
      <c r="H9" s="28">
        <v>162</v>
      </c>
      <c r="I9" s="26">
        <f t="shared" si="0"/>
        <v>162</v>
      </c>
      <c r="J9" s="27">
        <f t="shared" si="1"/>
        <v>648</v>
      </c>
    </row>
    <row r="10" spans="1:10" ht="59.45" customHeight="1" x14ac:dyDescent="0.3">
      <c r="A10" s="14">
        <v>6</v>
      </c>
      <c r="B10" s="1">
        <f>'APÊNDICE II-MEMÓRIA DE CÁLCULO'!B12</f>
        <v>12262</v>
      </c>
      <c r="C10" s="4">
        <f>'APÊNDICE II-MEMÓRIA DE CÁLCULO'!C12</f>
        <v>468979</v>
      </c>
      <c r="D10" s="5" t="str">
        <f>'APÊNDICE II-MEMÓRIA DE CÁLCULO'!D12</f>
        <v>Bolsa para equipamentos de sinais vitais, material: nylon, dimensões aproximadas: 10cm de largura, 41cm de comprimento, 28cm de altura.</v>
      </c>
      <c r="E10" s="4" t="str">
        <f>'APÊNDICE II-MEMÓRIA DE CÁLCULO'!E12</f>
        <v>UNIDADE</v>
      </c>
      <c r="F10" s="23">
        <f>'APÊNDICE II-MEMÓRIA DE CÁLCULO'!P12</f>
        <v>4</v>
      </c>
      <c r="G10" s="24" t="s">
        <v>157</v>
      </c>
      <c r="H10" s="28">
        <v>280</v>
      </c>
      <c r="I10" s="26">
        <f t="shared" si="0"/>
        <v>280</v>
      </c>
      <c r="J10" s="27">
        <f t="shared" si="1"/>
        <v>1120</v>
      </c>
    </row>
    <row r="11" spans="1:10" ht="59.45" customHeight="1" x14ac:dyDescent="0.3">
      <c r="A11" s="14">
        <v>7</v>
      </c>
      <c r="B11" s="1">
        <f>'APÊNDICE II-MEMÓRIA DE CÁLCULO'!B13</f>
        <v>12263</v>
      </c>
      <c r="C11" s="4">
        <f>'APÊNDICE II-MEMÓRIA DE CÁLCULO'!C13</f>
        <v>484404</v>
      </c>
      <c r="D11" s="5" t="str">
        <f>'APÊNDICE II-MEMÓRIA DE CÁLCULO'!D13</f>
        <v>Bolsa para resgate, material: Nylon, resistente, características adicionais: cor laranja e azul, desenvolvida com tecido resistente e 90% impermeável, com alça de mão, cursores de abertura total e compartimentos nas laterais.</v>
      </c>
      <c r="E11" s="4" t="str">
        <f>'APÊNDICE II-MEMÓRIA DE CÁLCULO'!E13</f>
        <v>UNIDADE</v>
      </c>
      <c r="F11" s="23">
        <f>'APÊNDICE II-MEMÓRIA DE CÁLCULO'!P13</f>
        <v>4</v>
      </c>
      <c r="G11" s="24" t="s">
        <v>157</v>
      </c>
      <c r="H11" s="28">
        <v>396.88</v>
      </c>
      <c r="I11" s="26">
        <f t="shared" si="0"/>
        <v>396.88</v>
      </c>
      <c r="J11" s="27">
        <f t="shared" si="1"/>
        <v>1587.52</v>
      </c>
    </row>
    <row r="12" spans="1:10" ht="97.5" customHeight="1" x14ac:dyDescent="0.3">
      <c r="A12" s="14">
        <v>8</v>
      </c>
      <c r="B12" s="1">
        <f>'APÊNDICE II-MEMÓRIA DE CÁLCULO'!B14</f>
        <v>12267</v>
      </c>
      <c r="C12" s="4" t="str">
        <f>'APÊNDICE II-MEMÓRIA DE CÁLCULO'!C14</f>
        <v>-</v>
      </c>
      <c r="D12" s="5" t="str">
        <f>'APÊNDICE II-MEMÓRIA DE CÁLCULO'!D14</f>
        <v>Conjunto de cintos para pranchas, medidas: aproximadamente 1,50 de comprimento e 5 cm de largura, material: nylon características adicionais: contendo 3 tirantes para fixação na prancha de resgate, com fechos ajustáveis de engate rápido.</v>
      </c>
      <c r="E12" s="4" t="str">
        <f>'APÊNDICE II-MEMÓRIA DE CÁLCULO'!E14</f>
        <v>CONJUNTO</v>
      </c>
      <c r="F12" s="23">
        <f>'APÊNDICE II-MEMÓRIA DE CÁLCULO'!P14</f>
        <v>50</v>
      </c>
      <c r="G12" s="24" t="s">
        <v>157</v>
      </c>
      <c r="H12" s="28">
        <v>32</v>
      </c>
      <c r="I12" s="26">
        <f t="shared" si="0"/>
        <v>32</v>
      </c>
      <c r="J12" s="27">
        <f t="shared" si="1"/>
        <v>1600</v>
      </c>
    </row>
    <row r="13" spans="1:10" ht="155.44999999999999" customHeight="1" x14ac:dyDescent="0.3">
      <c r="A13" s="14">
        <v>9</v>
      </c>
      <c r="B13" s="1">
        <f>'APÊNDICE II-MEMÓRIA DE CÁLCULO'!B15</f>
        <v>12272</v>
      </c>
      <c r="C13" s="4">
        <f>'APÊNDICE II-MEMÓRIA DE CÁLCULO'!C15</f>
        <v>437175</v>
      </c>
      <c r="D13" s="5" t="str">
        <f>'APÊNDICE II-MEMÓRIA DE CÁLCULO'!D15</f>
        <v>Cateter para venopunção nº 14 G, com dispositivo de segurança atendendo a norma NR 32 aprovada pela portaria MTE 485 de 11/11/2005, intravenoso para acesso periférico, com cateter externo, radiopaco, flexível, ajustado a uma agulha introdutora vazada de aço inoxidável com bisel trifacetado e biangulado, com câmara transparente de refluxo sanguíneo, com protetor de encaixe. Estéril, em embalagem individual de papel grau cirúrgico e/ou filme termoplástico, que permita abertura asséptica, contendo dados de identificação e procedência, lote, data e tipo de esterilização, prazo de validade e registro em órgão competente.</v>
      </c>
      <c r="E13" s="4" t="str">
        <f>'APÊNDICE II-MEMÓRIA DE CÁLCULO'!E15</f>
        <v>UNIDADE</v>
      </c>
      <c r="F13" s="23">
        <f>'APÊNDICE II-MEMÓRIA DE CÁLCULO'!P15</f>
        <v>1500</v>
      </c>
      <c r="G13" s="24" t="s">
        <v>157</v>
      </c>
      <c r="H13" s="28">
        <v>0.72</v>
      </c>
      <c r="I13" s="26">
        <f t="shared" si="0"/>
        <v>0.72</v>
      </c>
      <c r="J13" s="27">
        <f t="shared" si="1"/>
        <v>1080</v>
      </c>
    </row>
    <row r="14" spans="1:10" ht="161.44999999999999" customHeight="1" x14ac:dyDescent="0.3">
      <c r="A14" s="14">
        <v>10</v>
      </c>
      <c r="B14" s="1">
        <f>'APÊNDICE II-MEMÓRIA DE CÁLCULO'!B16</f>
        <v>12273</v>
      </c>
      <c r="C14" s="4">
        <f>'APÊNDICE II-MEMÓRIA DE CÁLCULO'!C16</f>
        <v>437176</v>
      </c>
      <c r="D14" s="5" t="str">
        <f>'APÊNDICE II-MEMÓRIA DE CÁLCULO'!D16</f>
        <v>Cateter para venopunção nº 16 G, com dispositivo de segurança atendendo a norma NR32 aprovada pela portaria MTE 485 de 11/11/2005, intravenoso para acesso periférico com cateter externo, radiopaco, flexível, ajustado a uma agulha introdutora vazada de aço inoxidável com bisel trifacetado e biangulado, com câmara transparente de refluxo sanguíneo, com protetor de encaixe. Estéril, em embalagem individual de papel grau cirúrgico e/ou filme termoplástico, que permita abertura asséptica, contendo dados de identificação e procedência, lote, data e tipo de esterilização, prazo de validade e registro em órgão competente.</v>
      </c>
      <c r="E14" s="4" t="str">
        <f>'APÊNDICE II-MEMÓRIA DE CÁLCULO'!E16</f>
        <v>UNIDADE</v>
      </c>
      <c r="F14" s="23">
        <f>'APÊNDICE II-MEMÓRIA DE CÁLCULO'!P16</f>
        <v>150</v>
      </c>
      <c r="G14" s="24" t="s">
        <v>157</v>
      </c>
      <c r="H14" s="28">
        <v>0.76</v>
      </c>
      <c r="I14" s="26">
        <f t="shared" si="0"/>
        <v>0.76</v>
      </c>
      <c r="J14" s="27">
        <f t="shared" si="1"/>
        <v>114</v>
      </c>
    </row>
    <row r="15" spans="1:10" ht="165" customHeight="1" x14ac:dyDescent="0.3">
      <c r="A15" s="14">
        <v>11</v>
      </c>
      <c r="B15" s="1">
        <f>'APÊNDICE II-MEMÓRIA DE CÁLCULO'!B17</f>
        <v>12274</v>
      </c>
      <c r="C15" s="4">
        <f>'APÊNDICE II-MEMÓRIA DE CÁLCULO'!C17</f>
        <v>437177</v>
      </c>
      <c r="D15" s="5" t="str">
        <f>'APÊNDICE II-MEMÓRIA DE CÁLCULO'!D17</f>
        <v>Cateter para venopunção nº 18 G, com dispositivo de segurança atendendo a norma NR32 aprovada pela portaria MTE 485 de 11/11/2005, intravenoso para acesso periférico com cateter externo, radiopaco, flexível, ajustado a uma agulha introdutora vazada de aço inoxidável com bisel trifacetado e biangulado, com câmara transparente de refluxo sanguíneo, com protetor de encaixe. Estéril, em embalagem individual de papel grau cirúrgico e/ou filme termoplástico, que permita abertura asséptica, contendo dados de identificação e procedência, lote, data e tipo de esterilização, prazo de validade e registro em órgão competente.</v>
      </c>
      <c r="E15" s="4" t="str">
        <f>'APÊNDICE II-MEMÓRIA DE CÁLCULO'!E17</f>
        <v>UNIDADE</v>
      </c>
      <c r="F15" s="23">
        <f>'APÊNDICE II-MEMÓRIA DE CÁLCULO'!P17</f>
        <v>1320</v>
      </c>
      <c r="G15" s="24" t="s">
        <v>157</v>
      </c>
      <c r="H15" s="28">
        <v>0.83</v>
      </c>
      <c r="I15" s="26">
        <f t="shared" si="0"/>
        <v>0.83</v>
      </c>
      <c r="J15" s="27">
        <f t="shared" si="1"/>
        <v>1095.5999999999999</v>
      </c>
    </row>
    <row r="16" spans="1:10" ht="140.44999999999999" customHeight="1" x14ac:dyDescent="0.3">
      <c r="A16" s="14">
        <v>12</v>
      </c>
      <c r="B16" s="1">
        <f>'APÊNDICE II-MEMÓRIA DE CÁLCULO'!B18</f>
        <v>12277</v>
      </c>
      <c r="C16" s="4">
        <f>'APÊNDICE II-MEMÓRIA DE CÁLCULO'!C18</f>
        <v>437180</v>
      </c>
      <c r="D16" s="5" t="str">
        <f>'APÊNDICE II-MEMÓRIA DE CÁLCULO'!D18</f>
        <v>Cateter para venopunção nº 24 G, com dispositivo de segurança atendendo a norma NR32 aprovada pela portaria MTE 485 de 11/11/200, intravenoso para acesso periférico, com cateter externo, radiopaco, flexível, ajustado a uma agulha introdutora vazada de aço inoxidável com bisel trifacetado e biangulado, com câmara transparente de refluxo sanguíneo, com protetor de encaixe. Estéril, em embalagem individual de papel grau cirúrgico e/ou filme termoplástico, que permita abertura asséptica, contendo dados de identificação e procedência, lote, data e tipo de esterilização, prazo de validade e registro em órgão competente.</v>
      </c>
      <c r="E16" s="4" t="str">
        <f>'APÊNDICE II-MEMÓRIA DE CÁLCULO'!E18</f>
        <v>UNIDADE</v>
      </c>
      <c r="F16" s="23">
        <f>'APÊNDICE II-MEMÓRIA DE CÁLCULO'!P18</f>
        <v>13548</v>
      </c>
      <c r="G16" s="24" t="s">
        <v>157</v>
      </c>
      <c r="H16" s="28">
        <v>0.78</v>
      </c>
      <c r="I16" s="26">
        <f t="shared" si="0"/>
        <v>0.78</v>
      </c>
      <c r="J16" s="27">
        <f t="shared" si="1"/>
        <v>10567.44</v>
      </c>
    </row>
    <row r="17" spans="1:10" ht="97.5" customHeight="1" x14ac:dyDescent="0.3">
      <c r="A17" s="14">
        <v>13</v>
      </c>
      <c r="B17" s="1">
        <f>'APÊNDICE II-MEMÓRIA DE CÁLCULO'!B19</f>
        <v>12278</v>
      </c>
      <c r="C17" s="4">
        <f>'APÊNDICE II-MEMÓRIA DE CÁLCULO'!C19</f>
        <v>464912</v>
      </c>
      <c r="D17" s="5" t="str">
        <f>'APÊNDICE II-MEMÓRIA DE CÁLCULO'!D19</f>
        <v>Campo cirúrgico, tipo: fenestrado de 8 à 10 cm, dimensão: 0,50x,0,50 cm, gramatura: cerca de 200 G/M2, material: tecido 100% algodão, características adicionais: kit com 10 unidades, embalagem contendo dados de identificação e procedência, lote e registro em órgão competente.</v>
      </c>
      <c r="E17" s="4" t="str">
        <f>'APÊNDICE II-MEMÓRIA DE CÁLCULO'!E19</f>
        <v>KIT</v>
      </c>
      <c r="F17" s="23">
        <f>'APÊNDICE II-MEMÓRIA DE CÁLCULO'!P19</f>
        <v>17</v>
      </c>
      <c r="G17" s="24" t="s">
        <v>157</v>
      </c>
      <c r="H17" s="28">
        <v>87.75</v>
      </c>
      <c r="I17" s="26">
        <f t="shared" ref="I17:I53" si="2">H17</f>
        <v>87.75</v>
      </c>
      <c r="J17" s="27">
        <f t="shared" ref="J17:J53" si="3">I17*F17</f>
        <v>1491.75</v>
      </c>
    </row>
    <row r="18" spans="1:10" ht="97.5" customHeight="1" x14ac:dyDescent="0.3">
      <c r="A18" s="14">
        <v>14</v>
      </c>
      <c r="B18" s="1">
        <f>'APÊNDICE II-MEMÓRIA DE CÁLCULO'!B20</f>
        <v>12279</v>
      </c>
      <c r="C18" s="4">
        <f>'APÊNDICE II-MEMÓRIA DE CÁLCULO'!C20</f>
        <v>464915</v>
      </c>
      <c r="D18" s="5" t="str">
        <f>'APÊNDICE II-MEMÓRIA DE CÁLCULO'!D20</f>
        <v>Campo cirúrgico, tipo: fenestrado de 8 à 10 cm, dimensão: 0,80x,0,80 cm, gramatura: cerca de 200 G/M2, material: tecido 100% algodão, características adicionais: kit com 10 unidades, embalagem contendo dados de identificação e procedência, lote e registro em órgão competente.</v>
      </c>
      <c r="E18" s="4" t="str">
        <f>'APÊNDICE II-MEMÓRIA DE CÁLCULO'!E20</f>
        <v>KIT</v>
      </c>
      <c r="F18" s="23">
        <f>'APÊNDICE II-MEMÓRIA DE CÁLCULO'!P20</f>
        <v>17</v>
      </c>
      <c r="G18" s="24" t="s">
        <v>157</v>
      </c>
      <c r="H18" s="28">
        <v>91.67</v>
      </c>
      <c r="I18" s="26">
        <f t="shared" si="2"/>
        <v>91.67</v>
      </c>
      <c r="J18" s="27">
        <f t="shared" si="3"/>
        <v>1558.39</v>
      </c>
    </row>
    <row r="19" spans="1:10" ht="97.5" customHeight="1" x14ac:dyDescent="0.3">
      <c r="A19" s="14">
        <v>15</v>
      </c>
      <c r="B19" s="1">
        <f>'APÊNDICE II-MEMÓRIA DE CÁLCULO'!B21</f>
        <v>12280</v>
      </c>
      <c r="C19" s="4" t="str">
        <f>'APÊNDICE II-MEMÓRIA DE CÁLCULO'!C21</f>
        <v>-</v>
      </c>
      <c r="D19" s="5" t="str">
        <f>'APÊNDICE II-MEMÓRIA DE CÁLCULO'!D21</f>
        <v>Campo cirúrgico, tipo: sem fenestra, dimensão: 1,60x1,60 cm, gramatura: cerca de 200 G/M2, material: tecido 100% algodão, características adicionais: kit com 10 unidades, embalagem contendo dados de identificação e procedência, lote e registro em órgão competente.</v>
      </c>
      <c r="E19" s="4" t="str">
        <f>'APÊNDICE II-MEMÓRIA DE CÁLCULO'!E21</f>
        <v>KIT</v>
      </c>
      <c r="F19" s="23">
        <f>'APÊNDICE II-MEMÓRIA DE CÁLCULO'!P21</f>
        <v>17</v>
      </c>
      <c r="G19" s="24" t="s">
        <v>157</v>
      </c>
      <c r="H19" s="28">
        <v>44</v>
      </c>
      <c r="I19" s="26">
        <f t="shared" si="2"/>
        <v>44</v>
      </c>
      <c r="J19" s="27">
        <f t="shared" si="3"/>
        <v>748</v>
      </c>
    </row>
    <row r="20" spans="1:10" ht="107.45" customHeight="1" x14ac:dyDescent="0.3">
      <c r="A20" s="14">
        <v>16</v>
      </c>
      <c r="B20" s="1">
        <f>'APÊNDICE II-MEMÓRIA DE CÁLCULO'!B22</f>
        <v>12285</v>
      </c>
      <c r="C20" s="4">
        <f>'APÊNDICE II-MEMÓRIA DE CÁLCULO'!C22</f>
        <v>450962</v>
      </c>
      <c r="D20" s="5" t="str">
        <f>'APÊNDICE II-MEMÓRIA DE CÁLCULO'!D22</f>
        <v>Cânula orofaríngea Guedel, tamanho: nº 0, material: PVC atóxico, características adicionais: flexibilidade e curvatura adequada, orifício central que garanta a ventilação, borda de segurança resistente a desinfecção. Embalagem com dados de identificação e procedência, registro em órgão competente e prazo de validade.</v>
      </c>
      <c r="E20" s="4" t="str">
        <f>'APÊNDICE II-MEMÓRIA DE CÁLCULO'!E22</f>
        <v>UNIDADE</v>
      </c>
      <c r="F20" s="23">
        <f>'APÊNDICE II-MEMÓRIA DE CÁLCULO'!P22</f>
        <v>10</v>
      </c>
      <c r="G20" s="24" t="s">
        <v>157</v>
      </c>
      <c r="H20" s="28">
        <v>3.04</v>
      </c>
      <c r="I20" s="26">
        <f t="shared" si="2"/>
        <v>3.04</v>
      </c>
      <c r="J20" s="27">
        <f t="shared" si="3"/>
        <v>30.4</v>
      </c>
    </row>
    <row r="21" spans="1:10" ht="113.45" customHeight="1" x14ac:dyDescent="0.3">
      <c r="A21" s="14">
        <v>17</v>
      </c>
      <c r="B21" s="1">
        <f>'APÊNDICE II-MEMÓRIA DE CÁLCULO'!B23</f>
        <v>12286</v>
      </c>
      <c r="C21" s="4">
        <f>'APÊNDICE II-MEMÓRIA DE CÁLCULO'!C23</f>
        <v>422819</v>
      </c>
      <c r="D21" s="5" t="str">
        <f>'APÊNDICE II-MEMÓRIA DE CÁLCULO'!D23</f>
        <v>Cânula orofaríngea Guedel, tamanho: nº 1, material: PVC atóxico, características adicionais: flexibilidade e curvatura adequada, orifício central que garanta a ventilação, borda de segurança resistente a desinfecção. Embalagem com dados de identificação e procedência, registro em órgão competente e prazo de validade.</v>
      </c>
      <c r="E21" s="4" t="str">
        <f>'APÊNDICE II-MEMÓRIA DE CÁLCULO'!E23</f>
        <v>UNIDADE</v>
      </c>
      <c r="F21" s="23">
        <f>'APÊNDICE II-MEMÓRIA DE CÁLCULO'!P23</f>
        <v>10</v>
      </c>
      <c r="G21" s="24" t="s">
        <v>157</v>
      </c>
      <c r="H21" s="28">
        <v>3.21</v>
      </c>
      <c r="I21" s="26">
        <f t="shared" si="2"/>
        <v>3.21</v>
      </c>
      <c r="J21" s="27">
        <f t="shared" si="3"/>
        <v>32.1</v>
      </c>
    </row>
    <row r="22" spans="1:10" ht="109.9" customHeight="1" x14ac:dyDescent="0.3">
      <c r="A22" s="14">
        <v>18</v>
      </c>
      <c r="B22" s="1">
        <f>'APÊNDICE II-MEMÓRIA DE CÁLCULO'!B24</f>
        <v>12288</v>
      </c>
      <c r="C22" s="4">
        <f>'APÊNDICE II-MEMÓRIA DE CÁLCULO'!C24</f>
        <v>422817</v>
      </c>
      <c r="D22" s="5" t="str">
        <f>'APÊNDICE II-MEMÓRIA DE CÁLCULO'!D24</f>
        <v>cânula orofaríngea Guedel, tamanho: nº 3, material: PVC atóxico, características adicionais: flexibilidade e curvatura adequada, orifício central que garanta a ventilação, borda de segurança resistente a desinfecção. Embalagem com dados de identificação e procedência, registro em órgão competente e prazo de validade.</v>
      </c>
      <c r="E22" s="4" t="str">
        <f>'APÊNDICE II-MEMÓRIA DE CÁLCULO'!E24</f>
        <v>UNIDADE</v>
      </c>
      <c r="F22" s="23">
        <f>'APÊNDICE II-MEMÓRIA DE CÁLCULO'!P24</f>
        <v>10</v>
      </c>
      <c r="G22" s="24" t="s">
        <v>157</v>
      </c>
      <c r="H22" s="28">
        <v>3.28</v>
      </c>
      <c r="I22" s="26">
        <f t="shared" si="2"/>
        <v>3.28</v>
      </c>
      <c r="J22" s="27">
        <f t="shared" si="3"/>
        <v>32.799999999999997</v>
      </c>
    </row>
    <row r="23" spans="1:10" ht="105" customHeight="1" x14ac:dyDescent="0.3">
      <c r="A23" s="14">
        <v>19</v>
      </c>
      <c r="B23" s="1">
        <f>'APÊNDICE II-MEMÓRIA DE CÁLCULO'!B25</f>
        <v>12289</v>
      </c>
      <c r="C23" s="4">
        <f>'APÊNDICE II-MEMÓRIA DE CÁLCULO'!C25</f>
        <v>422820</v>
      </c>
      <c r="D23" s="5" t="str">
        <f>'APÊNDICE II-MEMÓRIA DE CÁLCULO'!D25</f>
        <v>Cânula orofaríngea Guedel, tamanho: nº 4, material: PVC atóxico, características adicionais: flexibilidade e curvatura adequada, orifício central que garanta a ventilação, borda de segurança resistente a desinfecção. Embalagem com dados de identificação e procedência, registro em órgão competente e prazo de validade.</v>
      </c>
      <c r="E23" s="4" t="str">
        <f>'APÊNDICE II-MEMÓRIA DE CÁLCULO'!E25</f>
        <v>UNIDADE</v>
      </c>
      <c r="F23" s="23">
        <f>'APÊNDICE II-MEMÓRIA DE CÁLCULO'!P25</f>
        <v>10</v>
      </c>
      <c r="G23" s="24" t="s">
        <v>157</v>
      </c>
      <c r="H23" s="28">
        <v>3.11</v>
      </c>
      <c r="I23" s="26">
        <f t="shared" si="2"/>
        <v>3.11</v>
      </c>
      <c r="J23" s="27">
        <f t="shared" si="3"/>
        <v>31.099999999999998</v>
      </c>
    </row>
    <row r="24" spans="1:10" ht="103.9" customHeight="1" x14ac:dyDescent="0.3">
      <c r="A24" s="14">
        <v>20</v>
      </c>
      <c r="B24" s="1">
        <f>'APÊNDICE II-MEMÓRIA DE CÁLCULO'!B26</f>
        <v>12296</v>
      </c>
      <c r="C24" s="4">
        <f>'APÊNDICE II-MEMÓRIA DE CÁLCULO'!C26</f>
        <v>422818</v>
      </c>
      <c r="D24" s="5" t="str">
        <f>'APÊNDICE II-MEMÓRIA DE CÁLCULO'!D26</f>
        <v>Cânula orofaríngea Guedel, tamanho: nº 5, material: PVC atóxico, características adicionais: flexibilidade e curvatura adequada, orifício central que garanta a ventilação, borda de segurança resistente a desinfecção. Embalagem com dados de identificação e procedência, registro em órgão competente e prazo de validade.</v>
      </c>
      <c r="E24" s="4" t="str">
        <f>'APÊNDICE II-MEMÓRIA DE CÁLCULO'!E26</f>
        <v>UNIDADE</v>
      </c>
      <c r="F24" s="23">
        <f>'APÊNDICE II-MEMÓRIA DE CÁLCULO'!P26</f>
        <v>10</v>
      </c>
      <c r="G24" s="24" t="s">
        <v>157</v>
      </c>
      <c r="H24" s="28">
        <v>3.81</v>
      </c>
      <c r="I24" s="26">
        <f t="shared" si="2"/>
        <v>3.81</v>
      </c>
      <c r="J24" s="27">
        <f t="shared" si="3"/>
        <v>38.1</v>
      </c>
    </row>
    <row r="25" spans="1:10" ht="299.45" customHeight="1" x14ac:dyDescent="0.3">
      <c r="A25" s="14">
        <v>21</v>
      </c>
      <c r="B25" s="1">
        <f>'APÊNDICE II-MEMÓRIA DE CÁLCULO'!B27</f>
        <v>12297</v>
      </c>
      <c r="C25" s="4">
        <f>'APÊNDICE II-MEMÓRIA DE CÁLCULO'!C27</f>
        <v>419371</v>
      </c>
      <c r="D25" s="5" t="str">
        <f>'APÊNDICE II-MEMÓRIA DE CÁLCULO'!D27</f>
        <v>Coletor de urina, tipo: sistema fechado, material: pvc, capacidade: 2.000 ML, dimensões mínimas: 1,20 M de comprimento e 0,9 cm de diâmetro interno, características adicionais: bolsa coletora confeccionada em material resistente, branco opaco na face posterior, branco transparente na face anterior, com selagem segura, com válvula anti refluxo e filtro de ar, sistema de fluxo contínuo de drenagem e esvaziamento, tubo de esvaziamento com sistema prático de fixação à bolsa, clamp de fechamento firme e seguro ao manuseio, tubo de drenagem branco transparente, firme, adaptador de sonda escalonada, confeccionado de material rígido, com alça rígida tipo óculos para fixação e tira para transporte, estéril. Embalagem individual de papel grau cirúrgico ou com filme termoplástico, contendo externamente dados de identificação e procedência, data e tipo de esterilização, prazo de validade e registro em órgão competente.</v>
      </c>
      <c r="E25" s="4" t="str">
        <f>'APÊNDICE II-MEMÓRIA DE CÁLCULO'!E27</f>
        <v>UNIDADE</v>
      </c>
      <c r="F25" s="23">
        <f>'APÊNDICE II-MEMÓRIA DE CÁLCULO'!P27</f>
        <v>540</v>
      </c>
      <c r="G25" s="24" t="s">
        <v>157</v>
      </c>
      <c r="H25" s="28">
        <v>3.39</v>
      </c>
      <c r="I25" s="26">
        <f t="shared" si="2"/>
        <v>3.39</v>
      </c>
      <c r="J25" s="27">
        <f t="shared" si="3"/>
        <v>1830.6000000000001</v>
      </c>
    </row>
    <row r="26" spans="1:10" ht="121.15" customHeight="1" x14ac:dyDescent="0.3">
      <c r="A26" s="14">
        <v>22</v>
      </c>
      <c r="B26" s="1">
        <f>'APÊNDICE II-MEMÓRIA DE CÁLCULO'!B28</f>
        <v>12300</v>
      </c>
      <c r="C26" s="4">
        <f>'APÊNDICE II-MEMÓRIA DE CÁLCULO'!C28</f>
        <v>363484</v>
      </c>
      <c r="D26" s="5" t="str">
        <f>'APÊNDICE II-MEMÓRIA DE CÁLCULO'!D28</f>
        <v>Coletor material pérfuro-cortante, tipo: caixa, material: papelão rígido, capacidade: 7 litros, tipo uso: descartável, características adicionais: fabricada dentro das normas atuais da NBR 13853, alça dupla para transporte, trava de segurança, embalagem contendo externamente dados de identificação, informações, procedência, lote e registro em órgão competente.</v>
      </c>
      <c r="E26" s="4" t="str">
        <f>'APÊNDICE II-MEMÓRIA DE CÁLCULO'!E28</f>
        <v>UNIDADE</v>
      </c>
      <c r="F26" s="23">
        <f>'APÊNDICE II-MEMÓRIA DE CÁLCULO'!P28</f>
        <v>148</v>
      </c>
      <c r="G26" s="24" t="s">
        <v>157</v>
      </c>
      <c r="H26" s="28">
        <v>5.69</v>
      </c>
      <c r="I26" s="26">
        <f t="shared" si="2"/>
        <v>5.69</v>
      </c>
      <c r="J26" s="27">
        <f t="shared" si="3"/>
        <v>842.12</v>
      </c>
    </row>
    <row r="27" spans="1:10" ht="126.6" customHeight="1" x14ac:dyDescent="0.3">
      <c r="A27" s="14">
        <v>23</v>
      </c>
      <c r="B27" s="1">
        <f>'APÊNDICE II-MEMÓRIA DE CÁLCULO'!B29</f>
        <v>12301</v>
      </c>
      <c r="C27" s="4">
        <f>'APÊNDICE II-MEMÓRIA DE CÁLCULO'!C29</f>
        <v>363482</v>
      </c>
      <c r="D27" s="5" t="str">
        <f>'APÊNDICE II-MEMÓRIA DE CÁLCULO'!D29</f>
        <v>Coletor material pérfuro-cortante, tipo: caixa, material: papelão rígido, capacidade: 13 litros, tipo uso: descartável, características adicionais: fabricada dentro das normas atuais da NBR 13853, alça dupla para transporte, trava de segurança, embalagem contendo externamente dados de identificação, informações, procedência, lote e registro em órgão competente.</v>
      </c>
      <c r="E27" s="4" t="str">
        <f>'APÊNDICE II-MEMÓRIA DE CÁLCULO'!E29</f>
        <v>UNIDADE</v>
      </c>
      <c r="F27" s="23">
        <f>'APÊNDICE II-MEMÓRIA DE CÁLCULO'!P29</f>
        <v>201</v>
      </c>
      <c r="G27" s="24" t="s">
        <v>157</v>
      </c>
      <c r="H27" s="28">
        <v>7.43</v>
      </c>
      <c r="I27" s="26">
        <f t="shared" si="2"/>
        <v>7.43</v>
      </c>
      <c r="J27" s="27">
        <f t="shared" si="3"/>
        <v>1493.4299999999998</v>
      </c>
    </row>
    <row r="28" spans="1:10" ht="126.6" customHeight="1" x14ac:dyDescent="0.3">
      <c r="A28" s="14">
        <v>24</v>
      </c>
      <c r="B28" s="1">
        <f>'APÊNDICE II-MEMÓRIA DE CÁLCULO'!B30</f>
        <v>12302</v>
      </c>
      <c r="C28" s="4">
        <f>'APÊNDICE II-MEMÓRIA DE CÁLCULO'!C30</f>
        <v>363485</v>
      </c>
      <c r="D28" s="5" t="str">
        <f>'APÊNDICE II-MEMÓRIA DE CÁLCULO'!D30</f>
        <v>Coletor material pérfuro-cortante, tipo: caixa, material: papelão rígido, capacidade: 20 litros, tipo uso: descartável, características adicionais: fabricada dentro das normas atuais da NBR 13853, alça dupla para transporte, trava de segurança, embalagem contendo externamente dados de identificação, informações, procedência, lote e registro em órgão competente.</v>
      </c>
      <c r="E28" s="4" t="str">
        <f>'APÊNDICE II-MEMÓRIA DE CÁLCULO'!E30</f>
        <v>UNIDADE</v>
      </c>
      <c r="F28" s="23">
        <f>'APÊNDICE II-MEMÓRIA DE CÁLCULO'!P30</f>
        <v>980</v>
      </c>
      <c r="G28" s="24" t="s">
        <v>157</v>
      </c>
      <c r="H28" s="28">
        <v>8.91</v>
      </c>
      <c r="I28" s="26">
        <f t="shared" si="2"/>
        <v>8.91</v>
      </c>
      <c r="J28" s="27">
        <f t="shared" si="3"/>
        <v>8731.7999999999993</v>
      </c>
    </row>
    <row r="29" spans="1:10" ht="97.5" customHeight="1" x14ac:dyDescent="0.3">
      <c r="A29" s="14">
        <v>25</v>
      </c>
      <c r="B29" s="1">
        <f>'APÊNDICE II-MEMÓRIA DE CÁLCULO'!B31</f>
        <v>12304</v>
      </c>
      <c r="C29" s="4">
        <f>'APÊNDICE II-MEMÓRIA DE CÁLCULO'!C31</f>
        <v>439214</v>
      </c>
      <c r="D29" s="5" t="str">
        <f>'APÊNDICE II-MEMÓRIA DE CÁLCULO'!D31</f>
        <v>Cuba uso hospitalar, formato: tipo rim, dimensões: 26 x 12 cm, material: aço inoxidável, capacidade: 700 ml, características adicionais: embalagem constando os dados de identificação e registro em órgão competente.</v>
      </c>
      <c r="E29" s="4" t="str">
        <f>'APÊNDICE II-MEMÓRIA DE CÁLCULO'!E31</f>
        <v>UNIDADE</v>
      </c>
      <c r="F29" s="23">
        <f>'APÊNDICE II-MEMÓRIA DE CÁLCULO'!P31</f>
        <v>20</v>
      </c>
      <c r="G29" s="24" t="s">
        <v>157</v>
      </c>
      <c r="H29" s="28">
        <v>67.33</v>
      </c>
      <c r="I29" s="26">
        <f t="shared" si="2"/>
        <v>67.33</v>
      </c>
      <c r="J29" s="27">
        <f t="shared" si="3"/>
        <v>1346.6</v>
      </c>
    </row>
    <row r="30" spans="1:10" ht="55.15" customHeight="1" x14ac:dyDescent="0.3">
      <c r="A30" s="14">
        <v>26</v>
      </c>
      <c r="B30" s="1">
        <f>'APÊNDICE II-MEMÓRIA DE CÁLCULO'!B32</f>
        <v>12310</v>
      </c>
      <c r="C30" s="4">
        <f>'APÊNDICE II-MEMÓRIA DE CÁLCULO'!C32</f>
        <v>419399</v>
      </c>
      <c r="D30" s="5" t="str">
        <f>'APÊNDICE II-MEMÓRIA DE CÁLCULO'!D32</f>
        <v>Coletor de urina, tipo: sistema aberto, capacidade: 2 L, material: plástico, esterilidade: não estéril.</v>
      </c>
      <c r="E30" s="4" t="str">
        <f>'APÊNDICE II-MEMÓRIA DE CÁLCULO'!E32</f>
        <v>UNIDADE</v>
      </c>
      <c r="F30" s="23">
        <f>'APÊNDICE II-MEMÓRIA DE CÁLCULO'!P32</f>
        <v>200</v>
      </c>
      <c r="G30" s="24" t="s">
        <v>157</v>
      </c>
      <c r="H30" s="28">
        <v>0.47</v>
      </c>
      <c r="I30" s="26">
        <f t="shared" si="2"/>
        <v>0.47</v>
      </c>
      <c r="J30" s="27">
        <f t="shared" si="3"/>
        <v>94</v>
      </c>
    </row>
    <row r="31" spans="1:10" ht="105" customHeight="1" x14ac:dyDescent="0.3">
      <c r="A31" s="14">
        <v>27</v>
      </c>
      <c r="B31" s="1">
        <f>'APÊNDICE II-MEMÓRIA DE CÁLCULO'!B33</f>
        <v>12311</v>
      </c>
      <c r="C31" s="4">
        <f>'APÊNDICE II-MEMÓRIA DE CÁLCULO'!C33</f>
        <v>427234</v>
      </c>
      <c r="D31" s="5" t="str">
        <f>'APÊNDICE II-MEMÓRIA DE CÁLCULO'!D33</f>
        <v>Capacete oxigenoterapia, tipo: hood, material: acrílico transparente, uso: pediátrico, tamanho: 20 x 21 CM, 3,18 KG, características adicionais: para terapia de oxigênio em crianças com déficit de oxigênio, utilizado em situações de falta de incubadora. Na embalagem deverá estar impresso dados de identificação, procedência, data de fabricação, prazo de validade e registro na anvisa.</v>
      </c>
      <c r="E31" s="4" t="str">
        <f>'APÊNDICE II-MEMÓRIA DE CÁLCULO'!E33</f>
        <v>UNIDADE</v>
      </c>
      <c r="F31" s="23">
        <f>'APÊNDICE II-MEMÓRIA DE CÁLCULO'!P33</f>
        <v>1</v>
      </c>
      <c r="G31" s="24" t="s">
        <v>157</v>
      </c>
      <c r="H31" s="28">
        <v>350</v>
      </c>
      <c r="I31" s="26">
        <f t="shared" si="2"/>
        <v>350</v>
      </c>
      <c r="J31" s="27">
        <f t="shared" si="3"/>
        <v>350</v>
      </c>
    </row>
    <row r="32" spans="1:10" ht="61.9" customHeight="1" x14ac:dyDescent="0.3">
      <c r="A32" s="14">
        <v>28</v>
      </c>
      <c r="B32" s="1">
        <f>'APÊNDICE II-MEMÓRIA DE CÁLCULO'!B34</f>
        <v>12312</v>
      </c>
      <c r="C32" s="4" t="str">
        <f>'APÊNDICE II-MEMÓRIA DE CÁLCULO'!C34</f>
        <v>-</v>
      </c>
      <c r="D32" s="5" t="str">
        <f>'APÊNDICE II-MEMÓRIA DE CÁLCULO'!D34</f>
        <v>Cadarço, tipo: sarjado, material: 100% algodão, medidas: 10mm de largura e 10m de comprimento, uso: para fixação de tubos ou sondas endotraqueal ou fixação da cânula de traqueostomia.</v>
      </c>
      <c r="E32" s="4" t="str">
        <f>'APÊNDICE II-MEMÓRIA DE CÁLCULO'!E34</f>
        <v>ROLO</v>
      </c>
      <c r="F32" s="23">
        <f>'APÊNDICE II-MEMÓRIA DE CÁLCULO'!P34</f>
        <v>50</v>
      </c>
      <c r="G32" s="24" t="s">
        <v>157</v>
      </c>
      <c r="H32" s="28">
        <v>4.1500000000000004</v>
      </c>
      <c r="I32" s="26">
        <f t="shared" si="2"/>
        <v>4.1500000000000004</v>
      </c>
      <c r="J32" s="27">
        <f t="shared" si="3"/>
        <v>207.50000000000003</v>
      </c>
    </row>
    <row r="33" spans="1:10" ht="67.150000000000006" customHeight="1" x14ac:dyDescent="0.3">
      <c r="A33" s="14">
        <v>29</v>
      </c>
      <c r="B33" s="1">
        <f>'APÊNDICE II-MEMÓRIA DE CÁLCULO'!B35</f>
        <v>12313</v>
      </c>
      <c r="C33" s="4">
        <f>'APÊNDICE II-MEMÓRIA DE CÁLCULO'!C35</f>
        <v>455910</v>
      </c>
      <c r="D33" s="5" t="str">
        <f>'APÊNDICE II-MEMÓRIA DE CÁLCULO'!D35</f>
        <v>Colar cervical de resgate, material: polietileno de alta qualidade e densidade, tamanho: pequeno, características adicionais: revestido em EVA, abertura frontal para palpação e ventilação da nuca, registro em órgão competente.</v>
      </c>
      <c r="E33" s="4" t="str">
        <f>'APÊNDICE II-MEMÓRIA DE CÁLCULO'!E35</f>
        <v>UNIDADE</v>
      </c>
      <c r="F33" s="23">
        <f>'APÊNDICE II-MEMÓRIA DE CÁLCULO'!P35</f>
        <v>12</v>
      </c>
      <c r="G33" s="24" t="s">
        <v>157</v>
      </c>
      <c r="H33" s="28">
        <v>13.37</v>
      </c>
      <c r="I33" s="26">
        <f t="shared" si="2"/>
        <v>13.37</v>
      </c>
      <c r="J33" s="27">
        <f t="shared" si="3"/>
        <v>160.44</v>
      </c>
    </row>
    <row r="34" spans="1:10" ht="67.150000000000006" customHeight="1" x14ac:dyDescent="0.3">
      <c r="A34" s="14">
        <v>30</v>
      </c>
      <c r="B34" s="1">
        <f>'APÊNDICE II-MEMÓRIA DE CÁLCULO'!B36</f>
        <v>12314</v>
      </c>
      <c r="C34" s="4">
        <f>'APÊNDICE II-MEMÓRIA DE CÁLCULO'!C36</f>
        <v>455909</v>
      </c>
      <c r="D34" s="5" t="str">
        <f>'APÊNDICE II-MEMÓRIA DE CÁLCULO'!D36</f>
        <v>Colar cervical de resgate, material: polietileno de alta qualidade e densidade, tamanho: médio, características adicionais: revestido em EVA, abertura frontal para palpação e ventilação da nuca, registro em órgão competente.</v>
      </c>
      <c r="E34" s="4" t="str">
        <f>'APÊNDICE II-MEMÓRIA DE CÁLCULO'!E36</f>
        <v>UNIDADE</v>
      </c>
      <c r="F34" s="23">
        <f>'APÊNDICE II-MEMÓRIA DE CÁLCULO'!P36</f>
        <v>20</v>
      </c>
      <c r="G34" s="24" t="s">
        <v>157</v>
      </c>
      <c r="H34" s="28">
        <v>15.29</v>
      </c>
      <c r="I34" s="26">
        <f t="shared" si="2"/>
        <v>15.29</v>
      </c>
      <c r="J34" s="27">
        <f t="shared" si="3"/>
        <v>305.79999999999995</v>
      </c>
    </row>
    <row r="35" spans="1:10" ht="67.150000000000006" customHeight="1" x14ac:dyDescent="0.3">
      <c r="A35" s="14">
        <v>31</v>
      </c>
      <c r="B35" s="1">
        <f>'APÊNDICE II-MEMÓRIA DE CÁLCULO'!B37</f>
        <v>12315</v>
      </c>
      <c r="C35" s="4">
        <f>'APÊNDICE II-MEMÓRIA DE CÁLCULO'!C37</f>
        <v>455908</v>
      </c>
      <c r="D35" s="5" t="str">
        <f>'APÊNDICE II-MEMÓRIA DE CÁLCULO'!D37</f>
        <v>Colar cervical de resgate, material: polietileno de alta qualidade e densidade, tamanho: grande, características adicionais: revestido em EVA, abertura frontal para palpação e ventilação da nuca, registro em órgão competente.</v>
      </c>
      <c r="E35" s="4" t="str">
        <f>'APÊNDICE II-MEMÓRIA DE CÁLCULO'!E37</f>
        <v>UNIDADE</v>
      </c>
      <c r="F35" s="23">
        <f>'APÊNDICE II-MEMÓRIA DE CÁLCULO'!P37</f>
        <v>20</v>
      </c>
      <c r="G35" s="24" t="s">
        <v>157</v>
      </c>
      <c r="H35" s="28">
        <v>16.260000000000002</v>
      </c>
      <c r="I35" s="26">
        <f t="shared" si="2"/>
        <v>16.260000000000002</v>
      </c>
      <c r="J35" s="27">
        <f t="shared" si="3"/>
        <v>325.20000000000005</v>
      </c>
    </row>
    <row r="36" spans="1:10" ht="163.15" customHeight="1" x14ac:dyDescent="0.3">
      <c r="A36" s="14">
        <v>32</v>
      </c>
      <c r="B36" s="1">
        <f>'APÊNDICE II-MEMÓRIA DE CÁLCULO'!B38</f>
        <v>12317</v>
      </c>
      <c r="C36" s="4">
        <f>'APÊNDICE II-MEMÓRIA DE CÁLCULO'!C38</f>
        <v>438473</v>
      </c>
      <c r="D36" s="5" t="str">
        <f>'APÊNDICE II-MEMÓRIA DE CÁLCULO'!D38</f>
        <v>Dreno cirúrgico, modelo: torácico, calibre: Nº 10,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36" s="4" t="str">
        <f>'APÊNDICE II-MEMÓRIA DE CÁLCULO'!E38</f>
        <v>UNIDADE</v>
      </c>
      <c r="F36" s="23">
        <f>'APÊNDICE II-MEMÓRIA DE CÁLCULO'!P38</f>
        <v>10</v>
      </c>
      <c r="G36" s="24" t="s">
        <v>157</v>
      </c>
      <c r="H36" s="28">
        <v>6.12</v>
      </c>
      <c r="I36" s="26">
        <f t="shared" si="2"/>
        <v>6.12</v>
      </c>
      <c r="J36" s="27">
        <f t="shared" si="3"/>
        <v>61.2</v>
      </c>
    </row>
    <row r="37" spans="1:10" ht="167.45" customHeight="1" x14ac:dyDescent="0.3">
      <c r="A37" s="14">
        <v>33</v>
      </c>
      <c r="B37" s="1">
        <f>'APÊNDICE II-MEMÓRIA DE CÁLCULO'!B39</f>
        <v>12318</v>
      </c>
      <c r="C37" s="4">
        <f>'APÊNDICE II-MEMÓRIA DE CÁLCULO'!C39</f>
        <v>438461</v>
      </c>
      <c r="D37" s="5" t="str">
        <f>'APÊNDICE II-MEMÓRIA DE CÁLCULO'!D39</f>
        <v>Dreno cirúrgico, modelo: torácico, calibre: Nº 14,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37" s="4" t="str">
        <f>'APÊNDICE II-MEMÓRIA DE CÁLCULO'!E39</f>
        <v>UNIDADE</v>
      </c>
      <c r="F37" s="23">
        <f>'APÊNDICE II-MEMÓRIA DE CÁLCULO'!P39</f>
        <v>10</v>
      </c>
      <c r="G37" s="24" t="s">
        <v>157</v>
      </c>
      <c r="H37" s="28">
        <v>8.65</v>
      </c>
      <c r="I37" s="26">
        <f t="shared" si="2"/>
        <v>8.65</v>
      </c>
      <c r="J37" s="27">
        <f t="shared" si="3"/>
        <v>86.5</v>
      </c>
    </row>
    <row r="38" spans="1:10" ht="165" customHeight="1" x14ac:dyDescent="0.3">
      <c r="A38" s="14">
        <v>34</v>
      </c>
      <c r="B38" s="1">
        <f>'APÊNDICE II-MEMÓRIA DE CÁLCULO'!B40</f>
        <v>12319</v>
      </c>
      <c r="C38" s="4">
        <f>'APÊNDICE II-MEMÓRIA DE CÁLCULO'!C40</f>
        <v>438463</v>
      </c>
      <c r="D38" s="5" t="str">
        <f>'APÊNDICE II-MEMÓRIA DE CÁLCULO'!D40</f>
        <v>Dreno cirúrgico, modelo: torácico, calibre: Nº 18,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38" s="4" t="str">
        <f>'APÊNDICE II-MEMÓRIA DE CÁLCULO'!E40</f>
        <v>UNIDADE</v>
      </c>
      <c r="F38" s="23">
        <f>'APÊNDICE II-MEMÓRIA DE CÁLCULO'!P40</f>
        <v>10</v>
      </c>
      <c r="G38" s="24" t="s">
        <v>157</v>
      </c>
      <c r="H38" s="28">
        <v>9.44</v>
      </c>
      <c r="I38" s="26">
        <f t="shared" si="2"/>
        <v>9.44</v>
      </c>
      <c r="J38" s="27">
        <f t="shared" si="3"/>
        <v>94.399999999999991</v>
      </c>
    </row>
    <row r="39" spans="1:10" ht="162" customHeight="1" x14ac:dyDescent="0.3">
      <c r="A39" s="14">
        <v>35</v>
      </c>
      <c r="B39" s="1">
        <f>'APÊNDICE II-MEMÓRIA DE CÁLCULO'!B41</f>
        <v>12320</v>
      </c>
      <c r="C39" s="4">
        <f>'APÊNDICE II-MEMÓRIA DE CÁLCULO'!C41</f>
        <v>438475</v>
      </c>
      <c r="D39" s="5" t="str">
        <f>'APÊNDICE II-MEMÓRIA DE CÁLCULO'!D41</f>
        <v>Dreno cirúrgico, modelo: torácico, calibre: Nº 20,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39" s="4" t="str">
        <f>'APÊNDICE II-MEMÓRIA DE CÁLCULO'!E41</f>
        <v>UNIDADE</v>
      </c>
      <c r="F39" s="23">
        <f>'APÊNDICE II-MEMÓRIA DE CÁLCULO'!P41</f>
        <v>15</v>
      </c>
      <c r="G39" s="24" t="s">
        <v>157</v>
      </c>
      <c r="H39" s="28">
        <v>15.34</v>
      </c>
      <c r="I39" s="26">
        <f t="shared" si="2"/>
        <v>15.34</v>
      </c>
      <c r="J39" s="27">
        <f t="shared" si="3"/>
        <v>230.1</v>
      </c>
    </row>
    <row r="40" spans="1:10" ht="124.9" customHeight="1" x14ac:dyDescent="0.3">
      <c r="A40" s="14">
        <v>36</v>
      </c>
      <c r="B40" s="1">
        <f>'APÊNDICE II-MEMÓRIA DE CÁLCULO'!B42</f>
        <v>12321</v>
      </c>
      <c r="C40" s="4">
        <f>'APÊNDICE II-MEMÓRIA DE CÁLCULO'!C42</f>
        <v>438466</v>
      </c>
      <c r="D40" s="5" t="str">
        <f>'APÊNDICE II-MEMÓRIA DE CÁLCULO'!D42</f>
        <v>Dreno cirúrgico, modelo: torácico, calibre: Nº 24,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40" s="4" t="str">
        <f>'APÊNDICE II-MEMÓRIA DE CÁLCULO'!E42</f>
        <v>UNIDADE</v>
      </c>
      <c r="F40" s="23">
        <f>'APÊNDICE II-MEMÓRIA DE CÁLCULO'!P42</f>
        <v>10</v>
      </c>
      <c r="G40" s="24" t="s">
        <v>157</v>
      </c>
      <c r="H40" s="28">
        <v>15</v>
      </c>
      <c r="I40" s="26">
        <f t="shared" si="2"/>
        <v>15</v>
      </c>
      <c r="J40" s="27">
        <f t="shared" si="3"/>
        <v>150</v>
      </c>
    </row>
    <row r="41" spans="1:10" ht="127.15" customHeight="1" x14ac:dyDescent="0.3">
      <c r="A41" s="14">
        <v>37</v>
      </c>
      <c r="B41" s="1">
        <f>'APÊNDICE II-MEMÓRIA DE CÁLCULO'!B43</f>
        <v>12322</v>
      </c>
      <c r="C41" s="4">
        <f>'APÊNDICE II-MEMÓRIA DE CÁLCULO'!C43</f>
        <v>438471</v>
      </c>
      <c r="D41" s="5" t="str">
        <f>'APÊNDICE II-MEMÓRIA DE CÁLCULO'!D43</f>
        <v>Dreno cirúrgico, modelo: torácico, calibre: Nº 28,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41" s="4" t="str">
        <f>'APÊNDICE II-MEMÓRIA DE CÁLCULO'!E43</f>
        <v>UNIDADE</v>
      </c>
      <c r="F41" s="23">
        <f>'APÊNDICE II-MEMÓRIA DE CÁLCULO'!P43</f>
        <v>10</v>
      </c>
      <c r="G41" s="24" t="s">
        <v>157</v>
      </c>
      <c r="H41" s="28">
        <v>17.05</v>
      </c>
      <c r="I41" s="26">
        <f t="shared" si="2"/>
        <v>17.05</v>
      </c>
      <c r="J41" s="27">
        <f t="shared" si="3"/>
        <v>170.5</v>
      </c>
    </row>
    <row r="42" spans="1:10" ht="127.15" customHeight="1" x14ac:dyDescent="0.3">
      <c r="A42" s="14">
        <v>38</v>
      </c>
      <c r="B42" s="1">
        <f>'APÊNDICE II-MEMÓRIA DE CÁLCULO'!B44</f>
        <v>12324</v>
      </c>
      <c r="C42" s="4">
        <f>'APÊNDICE II-MEMÓRIA DE CÁLCULO'!C44</f>
        <v>438472</v>
      </c>
      <c r="D42" s="5" t="str">
        <f>'APÊNDICE II-MEMÓRIA DE CÁLCULO'!D44</f>
        <v>Dreno cirúrgico, modelo: torácico, calibre: Nº 34,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42" s="4" t="str">
        <f>'APÊNDICE II-MEMÓRIA DE CÁLCULO'!E44</f>
        <v>UNIDADE</v>
      </c>
      <c r="F42" s="23">
        <f>'APÊNDICE II-MEMÓRIA DE CÁLCULO'!P44</f>
        <v>10</v>
      </c>
      <c r="G42" s="24" t="s">
        <v>157</v>
      </c>
      <c r="H42" s="28">
        <v>18.329999999999998</v>
      </c>
      <c r="I42" s="26">
        <f t="shared" si="2"/>
        <v>18.329999999999998</v>
      </c>
      <c r="J42" s="27">
        <f t="shared" si="3"/>
        <v>183.29999999999998</v>
      </c>
    </row>
    <row r="43" spans="1:10" ht="172.9" customHeight="1" x14ac:dyDescent="0.3">
      <c r="A43" s="14">
        <v>39</v>
      </c>
      <c r="B43" s="1">
        <f>'APÊNDICE II-MEMÓRIA DE CÁLCULO'!B45</f>
        <v>12325</v>
      </c>
      <c r="C43" s="4">
        <f>'APÊNDICE II-MEMÓRIA DE CÁLCULO'!C45</f>
        <v>438468</v>
      </c>
      <c r="D43" s="5" t="str">
        <f>'APÊNDICE II-MEMÓRIA DE CÁLCULO'!D45</f>
        <v>Dreno cirúrgico, modelo: torácico, calibre: Nº 36,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43" s="4" t="str">
        <f>'APÊNDICE II-MEMÓRIA DE CÁLCULO'!E45</f>
        <v>UNIDADE</v>
      </c>
      <c r="F43" s="23">
        <f>'APÊNDICE II-MEMÓRIA DE CÁLCULO'!P45</f>
        <v>10</v>
      </c>
      <c r="G43" s="24" t="s">
        <v>157</v>
      </c>
      <c r="H43" s="28">
        <v>19.57</v>
      </c>
      <c r="I43" s="26">
        <f t="shared" si="2"/>
        <v>19.57</v>
      </c>
      <c r="J43" s="27">
        <f t="shared" si="3"/>
        <v>195.7</v>
      </c>
    </row>
    <row r="44" spans="1:10" ht="172.9" customHeight="1" x14ac:dyDescent="0.3">
      <c r="A44" s="14">
        <v>40</v>
      </c>
      <c r="B44" s="1">
        <f>'APÊNDICE II-MEMÓRIA DE CÁLCULO'!B46</f>
        <v>12326</v>
      </c>
      <c r="C44" s="4">
        <f>'APÊNDICE II-MEMÓRIA DE CÁLCULO'!C46</f>
        <v>438469</v>
      </c>
      <c r="D44" s="5" t="str">
        <f>'APÊNDICE II-MEMÓRIA DE CÁLCULO'!D46</f>
        <v>Dreno cirúrgico, modelo: torácico, calibre: Nº 38,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44" s="4" t="str">
        <f>'APÊNDICE II-MEMÓRIA DE CÁLCULO'!E46</f>
        <v>UNIDADE</v>
      </c>
      <c r="F44" s="23">
        <f>'APÊNDICE II-MEMÓRIA DE CÁLCULO'!P46</f>
        <v>10</v>
      </c>
      <c r="G44" s="24" t="s">
        <v>157</v>
      </c>
      <c r="H44" s="28">
        <v>13.44</v>
      </c>
      <c r="I44" s="26">
        <f t="shared" si="2"/>
        <v>13.44</v>
      </c>
      <c r="J44" s="27">
        <f t="shared" si="3"/>
        <v>134.4</v>
      </c>
    </row>
    <row r="45" spans="1:10" ht="169.15" customHeight="1" x14ac:dyDescent="0.3">
      <c r="A45" s="14">
        <v>41</v>
      </c>
      <c r="B45" s="1">
        <f>'APÊNDICE II-MEMÓRIA DE CÁLCULO'!B47</f>
        <v>12328</v>
      </c>
      <c r="C45" s="4">
        <f>'APÊNDICE II-MEMÓRIA DE CÁLCULO'!C47</f>
        <v>438476</v>
      </c>
      <c r="D45" s="5" t="str">
        <f>'APÊNDICE II-MEMÓRIA DE CÁLCULO'!D47</f>
        <v>Dreno cirúrgico, modelo: torácico, calibre: Nº 40,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45" s="4" t="str">
        <f>'APÊNDICE II-MEMÓRIA DE CÁLCULO'!E47</f>
        <v>UNIDADE</v>
      </c>
      <c r="F45" s="23">
        <f>'APÊNDICE II-MEMÓRIA DE CÁLCULO'!P47</f>
        <v>10</v>
      </c>
      <c r="G45" s="24" t="s">
        <v>157</v>
      </c>
      <c r="H45" s="28">
        <v>11.79</v>
      </c>
      <c r="I45" s="26">
        <f t="shared" si="2"/>
        <v>11.79</v>
      </c>
      <c r="J45" s="27">
        <f t="shared" si="3"/>
        <v>117.89999999999999</v>
      </c>
    </row>
    <row r="46" spans="1:10" ht="97.5" customHeight="1" x14ac:dyDescent="0.3">
      <c r="A46" s="14">
        <v>42</v>
      </c>
      <c r="B46" s="1">
        <f>'APÊNDICE II-MEMÓRIA DE CÁLCULO'!B48</f>
        <v>12329</v>
      </c>
      <c r="C46" s="4">
        <f>'APÊNDICE II-MEMÓRIA DE CÁLCULO'!C48</f>
        <v>328078</v>
      </c>
      <c r="D46" s="5" t="str">
        <f>'APÊNDICE II-MEMÓRIA DE CÁLCULO'!D48</f>
        <v>Detergente enzimático, com 04 enzimas, composição: lipase, amilase, protease, carboidrase, capacidade: galão com 5 litros, características adicionais: embalagem contendo externamente dados de identificação, prazo de validade e registro em órgão competente.</v>
      </c>
      <c r="E46" s="4" t="str">
        <f>'APÊNDICE II-MEMÓRIA DE CÁLCULO'!E48</f>
        <v>GALÃO</v>
      </c>
      <c r="F46" s="23">
        <f>'APÊNDICE II-MEMÓRIA DE CÁLCULO'!P48</f>
        <v>10</v>
      </c>
      <c r="G46" s="24" t="s">
        <v>157</v>
      </c>
      <c r="H46" s="28">
        <v>98.19</v>
      </c>
      <c r="I46" s="26">
        <f t="shared" si="2"/>
        <v>98.19</v>
      </c>
      <c r="J46" s="27">
        <f t="shared" si="3"/>
        <v>981.9</v>
      </c>
    </row>
    <row r="47" spans="1:10" ht="126.6" customHeight="1" x14ac:dyDescent="0.3">
      <c r="A47" s="14">
        <v>43</v>
      </c>
      <c r="B47" s="1">
        <f>'APÊNDICE II-MEMÓRIA DE CÁLCULO'!B49</f>
        <v>12335</v>
      </c>
      <c r="C47" s="4" t="str">
        <f>'APÊNDICE II-MEMÓRIA DE CÁLCULO'!C49</f>
        <v>-</v>
      </c>
      <c r="D47" s="5" t="str">
        <f>'APÊNDICE II-MEMÓRIA DE CÁLCULO'!D49</f>
        <v>Espaçador para aerossolterapia infantil, máscara tamanho: P (0 a 2 anos), características: composto por câmara plástica, com bocal valvulado unidirecional com encaixe universal para embalagens de aerossol, com máscara facial ultra flexível, transparente e adaptador, reservatório rígido translúcido, apresenta-se em material atóxico e resistente a lavagem e desinfecção, livre de látex e BPA. Embalagem contendo externamente dados de identificação e procedência, com registro ANVISA.</v>
      </c>
      <c r="E47" s="4" t="str">
        <f>'APÊNDICE II-MEMÓRIA DE CÁLCULO'!E49</f>
        <v>UNIDADE</v>
      </c>
      <c r="F47" s="23">
        <f>'APÊNDICE II-MEMÓRIA DE CÁLCULO'!P49</f>
        <v>60</v>
      </c>
      <c r="G47" s="24" t="s">
        <v>157</v>
      </c>
      <c r="H47" s="28">
        <v>37.5</v>
      </c>
      <c r="I47" s="26">
        <f t="shared" si="2"/>
        <v>37.5</v>
      </c>
      <c r="J47" s="27">
        <f t="shared" si="3"/>
        <v>2250</v>
      </c>
    </row>
    <row r="48" spans="1:10" ht="126.6" customHeight="1" x14ac:dyDescent="0.3">
      <c r="A48" s="14">
        <v>44</v>
      </c>
      <c r="B48" s="1">
        <f>'APÊNDICE II-MEMÓRIA DE CÁLCULO'!B50</f>
        <v>12336</v>
      </c>
      <c r="C48" s="4" t="str">
        <f>'APÊNDICE II-MEMÓRIA DE CÁLCULO'!C50</f>
        <v>-</v>
      </c>
      <c r="D48" s="5" t="str">
        <f>'APÊNDICE II-MEMÓRIA DE CÁLCULO'!D50</f>
        <v>Equipo para transfusão sanguínea (sangue); Tamanho: 150cm, Lanceta perfurante para conexão ao recipiente sangue; Câmara dupla flexível sendo a primeira dotada de filtro de sangue para retenção de coágulos, e a segunda para visualização e controle de gotejamento; Extensão em PVC; Controlador de fluxo (gotejamento) tipo pinça rolete; Conexão luer para dispositivo de acesso venoso</v>
      </c>
      <c r="E48" s="4" t="str">
        <f>'APÊNDICE II-MEMÓRIA DE CÁLCULO'!E50</f>
        <v>UNIDADE</v>
      </c>
      <c r="F48" s="23">
        <f>'APÊNDICE II-MEMÓRIA DE CÁLCULO'!P50</f>
        <v>225</v>
      </c>
      <c r="G48" s="24" t="s">
        <v>157</v>
      </c>
      <c r="H48" s="28">
        <v>7.79</v>
      </c>
      <c r="I48" s="26">
        <f t="shared" si="2"/>
        <v>7.79</v>
      </c>
      <c r="J48" s="27">
        <f t="shared" si="3"/>
        <v>1752.75</v>
      </c>
    </row>
    <row r="49" spans="1:10" ht="109.15" customHeight="1" x14ac:dyDescent="0.3">
      <c r="A49" s="14">
        <v>45</v>
      </c>
      <c r="B49" s="1">
        <f>'APÊNDICE II-MEMÓRIA DE CÁLCULO'!B51</f>
        <v>12341</v>
      </c>
      <c r="C49" s="4" t="str">
        <f>'APÊNDICE II-MEMÓRIA DE CÁLCULO'!C51</f>
        <v>-</v>
      </c>
      <c r="D49" s="5" t="str">
        <f>'APÊNDICE II-MEMÓRIA DE CÁLCULO'!D51</f>
        <v>Equipo 2 vias Multivias, dispositivo multiplicador de acesso venoso, luer fêmea de 2 vias, com clamp de fechamento rápido nas vias, material: PVC flexível. Embalagem individual de papel grau cirúrgico e/ou com filme termoplástico, com abertura em pétala, constando externamente dados de identificação e procedência, data e tipo de esterilização, prazo de validade e registro em órgão competente.,</v>
      </c>
      <c r="E49" s="4" t="str">
        <f>'APÊNDICE II-MEMÓRIA DE CÁLCULO'!E51</f>
        <v>UNIDADE</v>
      </c>
      <c r="F49" s="23">
        <f>'APÊNDICE II-MEMÓRIA DE CÁLCULO'!P51</f>
        <v>1673</v>
      </c>
      <c r="G49" s="24" t="s">
        <v>157</v>
      </c>
      <c r="H49" s="28">
        <v>0.96</v>
      </c>
      <c r="I49" s="26">
        <f t="shared" si="2"/>
        <v>0.96</v>
      </c>
      <c r="J49" s="27">
        <f t="shared" si="3"/>
        <v>1606.08</v>
      </c>
    </row>
    <row r="50" spans="1:10" ht="109.15" customHeight="1" x14ac:dyDescent="0.3">
      <c r="A50" s="14">
        <v>46</v>
      </c>
      <c r="B50" s="1">
        <f>'APÊNDICE II-MEMÓRIA DE CÁLCULO'!B52</f>
        <v>12346</v>
      </c>
      <c r="C50" s="4">
        <f>'APÊNDICE II-MEMÓRIA DE CÁLCULO'!C52</f>
        <v>436952</v>
      </c>
      <c r="D50" s="5" t="str">
        <f>'APÊNDICE II-MEMÓRIA DE CÁLCULO'!D52</f>
        <v>Exercitador e incentivador respiratório. Modelo classic; Medidas do nível variam de 10 cmH2O até 40 cmH2O; Corpo: poliestireno cristal; Esperas, Anel e Mangueira: polietileno; Bocal: polipropileno; Anel de graduação de intensidade que varia de 0 a 3; O sistema de intensidade funciona também em graus intermediário (0,5, 1,5 etc.); Dimensões: Corpo: 13,5x6,9x14,2 cm (CxLxA); Mangueira: 26,6x1,6 cm (CxL); Bocal: 3,0x1,6 cm (CxL).</v>
      </c>
      <c r="E50" s="4" t="str">
        <f>'APÊNDICE II-MEMÓRIA DE CÁLCULO'!E52</f>
        <v>UNIDADE</v>
      </c>
      <c r="F50" s="23">
        <f>'APÊNDICE II-MEMÓRIA DE CÁLCULO'!P52</f>
        <v>10</v>
      </c>
      <c r="G50" s="24" t="s">
        <v>157</v>
      </c>
      <c r="H50" s="28">
        <v>46.31</v>
      </c>
      <c r="I50" s="26">
        <f t="shared" si="2"/>
        <v>46.31</v>
      </c>
      <c r="J50" s="27">
        <f t="shared" si="3"/>
        <v>463.1</v>
      </c>
    </row>
    <row r="51" spans="1:10" ht="97.5" customHeight="1" x14ac:dyDescent="0.3">
      <c r="A51" s="14">
        <v>47</v>
      </c>
      <c r="B51" s="1">
        <f>'APÊNDICE II-MEMÓRIA DE CÁLCULO'!B53</f>
        <v>12348</v>
      </c>
      <c r="C51" s="4" t="str">
        <f>'APÊNDICE II-MEMÓRIA DE CÁLCULO'!C53</f>
        <v>-</v>
      </c>
      <c r="D51" s="5" t="str">
        <f>'APÊNDICE II-MEMÓRIA DE CÁLCULO'!D53</f>
        <v>Equipo para bomba de infusão, tipo conector: universal, esterilidade: estéril, não tóxico, uso único, material: pvc, características adicionais: equipo para administração de soluções venosas com câmara flexível e filtro de partículas.</v>
      </c>
      <c r="E51" s="4" t="str">
        <f>'APÊNDICE II-MEMÓRIA DE CÁLCULO'!E53</f>
        <v>UNIDADE</v>
      </c>
      <c r="F51" s="23">
        <f>'APÊNDICE II-MEMÓRIA DE CÁLCULO'!P53</f>
        <v>50</v>
      </c>
      <c r="G51" s="24" t="s">
        <v>157</v>
      </c>
      <c r="H51" s="28">
        <v>12.86</v>
      </c>
      <c r="I51" s="26">
        <f t="shared" si="2"/>
        <v>12.86</v>
      </c>
      <c r="J51" s="27">
        <f t="shared" si="3"/>
        <v>643</v>
      </c>
    </row>
    <row r="52" spans="1:10" ht="116.45" customHeight="1" x14ac:dyDescent="0.3">
      <c r="A52" s="14">
        <v>48</v>
      </c>
      <c r="B52" s="1">
        <f>'APÊNDICE II-MEMÓRIA DE CÁLCULO'!B54</f>
        <v>12354</v>
      </c>
      <c r="C52" s="4">
        <f>'APÊNDICE II-MEMÓRIA DE CÁLCULO'!C54</f>
        <v>427338</v>
      </c>
      <c r="D52" s="5" t="str">
        <f>'APÊNDICE II-MEMÓRIA DE CÁLCULO'!D54</f>
        <v>Fralda descartável, tipo: geriátrica, tamanho: P, características adicionais: com gel absorvente: melhor performance de absorção, contendo canais de distribuição para rápida distribuição da urina, menor tempo de contato com a pele e redução de retorno do líquido, indicador de umidade. Altas barreiras: segurança contra vazamentos laterais. Design do núcleo com formato anatômico. Embalagem contendo dados de identificação e procedência</v>
      </c>
      <c r="E52" s="4" t="str">
        <f>'APÊNDICE II-MEMÓRIA DE CÁLCULO'!E54</f>
        <v>UNIDADE</v>
      </c>
      <c r="F52" s="23">
        <f>'APÊNDICE II-MEMÓRIA DE CÁLCULO'!P54</f>
        <v>16981</v>
      </c>
      <c r="G52" s="24" t="s">
        <v>157</v>
      </c>
      <c r="H52" s="28">
        <v>2.4</v>
      </c>
      <c r="I52" s="26">
        <f t="shared" si="2"/>
        <v>2.4</v>
      </c>
      <c r="J52" s="27">
        <f t="shared" si="3"/>
        <v>40754.400000000001</v>
      </c>
    </row>
    <row r="53" spans="1:10" ht="120.6" customHeight="1" x14ac:dyDescent="0.3">
      <c r="A53" s="14">
        <v>49</v>
      </c>
      <c r="B53" s="1">
        <f>'APÊNDICE II-MEMÓRIA DE CÁLCULO'!B55</f>
        <v>12356</v>
      </c>
      <c r="C53" s="4">
        <f>'APÊNDICE II-MEMÓRIA DE CÁLCULO'!C55</f>
        <v>358131</v>
      </c>
      <c r="D53" s="5" t="str">
        <f>'APÊNDICE II-MEMÓRIA DE CÁLCULO'!D55</f>
        <v>Fralda descartável, tipo: geriátrica, tamanho: M , características adicionais: com gel absorvente: melhor performance de absorção, contendo canais de distribuição para rápida distribuição da urina, menor tempo de contato com a pele e redução de retorno do líquido, indicador de umidade. Altas barreiras: segurança contra vazamentos laterais. Design do núcleo com formato anatômico. Embalagem contendo dados de identificação e procedência.</v>
      </c>
      <c r="E53" s="4" t="str">
        <f>'APÊNDICE II-MEMÓRIA DE CÁLCULO'!E55</f>
        <v>UNIDADE</v>
      </c>
      <c r="F53" s="23">
        <f>'APÊNDICE II-MEMÓRIA DE CÁLCULO'!P55</f>
        <v>43490</v>
      </c>
      <c r="G53" s="24" t="s">
        <v>157</v>
      </c>
      <c r="H53" s="28">
        <v>1.42</v>
      </c>
      <c r="I53" s="26">
        <f t="shared" si="2"/>
        <v>1.42</v>
      </c>
      <c r="J53" s="27">
        <f t="shared" si="3"/>
        <v>61755.799999999996</v>
      </c>
    </row>
    <row r="54" spans="1:10" ht="120.6" customHeight="1" x14ac:dyDescent="0.3">
      <c r="A54" s="14">
        <v>50</v>
      </c>
      <c r="B54" s="1">
        <f>'APÊNDICE II-MEMÓRIA DE CÁLCULO'!B56</f>
        <v>12362</v>
      </c>
      <c r="C54" s="4">
        <f>'APÊNDICE II-MEMÓRIA DE CÁLCULO'!C56</f>
        <v>452987</v>
      </c>
      <c r="D54" s="5" t="str">
        <f>'APÊNDICE II-MEMÓRIA DE CÁLCULO'!D56</f>
        <v>Fio guia (Mandril) - tamanho: infantil, dimensões aproximadas: diâmetro de 2,0mm e comprimento de 300 mm, material: cobre flexível cromado, características: botão em termoplástico resistente, parafuso de regulagem em latão niquelado. Embalagem individual contendo dados de identificação e procedência, lote, data e tipo de esterilização, prazo de validade e registro em órgão competente.</v>
      </c>
      <c r="E54" s="4" t="str">
        <f>'APÊNDICE II-MEMÓRIA DE CÁLCULO'!E56</f>
        <v>UNIDADE</v>
      </c>
      <c r="F54" s="23">
        <f>'APÊNDICE II-MEMÓRIA DE CÁLCULO'!P56</f>
        <v>20</v>
      </c>
      <c r="G54" s="24" t="s">
        <v>157</v>
      </c>
      <c r="H54" s="28">
        <v>36.19</v>
      </c>
      <c r="I54" s="26">
        <f t="shared" ref="I54:I74" si="4">H54</f>
        <v>36.19</v>
      </c>
      <c r="J54" s="27">
        <f t="shared" ref="J54:J74" si="5">I54*F54</f>
        <v>723.8</v>
      </c>
    </row>
    <row r="55" spans="1:10" ht="140.44999999999999" customHeight="1" x14ac:dyDescent="0.3">
      <c r="A55" s="14">
        <v>51</v>
      </c>
      <c r="B55" s="1">
        <f>'APÊNDICE II-MEMÓRIA DE CÁLCULO'!B57</f>
        <v>12363</v>
      </c>
      <c r="C55" s="4">
        <f>'APÊNDICE II-MEMÓRIA DE CÁLCULO'!C57</f>
        <v>452986</v>
      </c>
      <c r="D55" s="5" t="str">
        <f>'APÊNDICE II-MEMÓRIA DE CÁLCULO'!D57</f>
        <v>Fio guia (Mandril) - tamanho: adulto, dimensões aproximadas: diâmetro de 3,2mm e comprimento de 420 mm, material: cobre flexível cromado, características: botão em termoplástico resistente, parafuso de regulagem em latão niquelado. Embalagem individual contendo dados de identificação e procedência, lote, data e tipo de esterilização, prazo de validade e registro em órgão competente.</v>
      </c>
      <c r="E55" s="4" t="str">
        <f>'APÊNDICE II-MEMÓRIA DE CÁLCULO'!E57</f>
        <v>UNIDADE</v>
      </c>
      <c r="F55" s="23">
        <f>'APÊNDICE II-MEMÓRIA DE CÁLCULO'!P57</f>
        <v>20</v>
      </c>
      <c r="G55" s="24" t="s">
        <v>157</v>
      </c>
      <c r="H55" s="28">
        <v>42</v>
      </c>
      <c r="I55" s="26">
        <f t="shared" si="4"/>
        <v>42</v>
      </c>
      <c r="J55" s="27">
        <f t="shared" si="5"/>
        <v>840</v>
      </c>
    </row>
    <row r="56" spans="1:10" ht="210.6" customHeight="1" x14ac:dyDescent="0.3">
      <c r="A56" s="14">
        <v>52</v>
      </c>
      <c r="B56" s="1">
        <f>'APÊNDICE II-MEMÓRIA DE CÁLCULO'!B58</f>
        <v>12365</v>
      </c>
      <c r="C56" s="4" t="str">
        <f>'APÊNDICE II-MEMÓRIA DE CÁLCULO'!C58</f>
        <v>-</v>
      </c>
      <c r="D56" s="5" t="str">
        <f>'APÊNDICE II-MEMÓRIA DE CÁLCULO'!D58</f>
        <v>Fixador citológico, apresentação: spray, concentração: 100 ML, composição: solução de propilenoglicol e álcool absoluto, características adicionais: possui propriedades de fixação e sustentação da integridade celular de esfregaços de material biológico estendidos em lâmina de vidro, estes esfregaços quando fixados pelo fixador citológico vagispec e submetidos à coloração de papanicolaou apresentam excelente características tintoriais com ausência de pseudo-acidofilias. Embalagem contendo dados de identificação e procedência, lote, data e tipo de esterilização, prazo de validade e registro em órgão competente.</v>
      </c>
      <c r="E56" s="4" t="str">
        <f>'APÊNDICE II-MEMÓRIA DE CÁLCULO'!E58</f>
        <v>UNIDADE</v>
      </c>
      <c r="F56" s="23">
        <f>'APÊNDICE II-MEMÓRIA DE CÁLCULO'!P58</f>
        <v>25</v>
      </c>
      <c r="G56" s="24" t="s">
        <v>157</v>
      </c>
      <c r="H56" s="28">
        <v>9.4600000000000009</v>
      </c>
      <c r="I56" s="26">
        <f t="shared" si="4"/>
        <v>9.4600000000000009</v>
      </c>
      <c r="J56" s="27">
        <f t="shared" si="5"/>
        <v>236.50000000000003</v>
      </c>
    </row>
    <row r="57" spans="1:10" ht="120" customHeight="1" x14ac:dyDescent="0.3">
      <c r="A57" s="14">
        <v>53</v>
      </c>
      <c r="B57" s="1">
        <f>'APÊNDICE II-MEMÓRIA DE CÁLCULO'!B59</f>
        <v>12371</v>
      </c>
      <c r="C57" s="4">
        <f>'APÊNDICE II-MEMÓRIA DE CÁLCULO'!C59</f>
        <v>415183</v>
      </c>
      <c r="D57" s="5" t="str">
        <f>'APÊNDICE II-MEMÓRIA DE CÁLCULO'!D59</f>
        <v>Filme para raio x digital, DI-HT dimensões: 25 x 30 cm, apresentação: caixa com 100 películas, características adicionais: processamento a seco, embalagem contendo externamente dados de identificação e procedência, lote, data de fabricação, prazo de validade e registro em órgão competente. Referência: Fujifilm.</v>
      </c>
      <c r="E57" s="4" t="str">
        <f>'APÊNDICE II-MEMÓRIA DE CÁLCULO'!E59</f>
        <v>CAIXA</v>
      </c>
      <c r="F57" s="23">
        <f>'APÊNDICE II-MEMÓRIA DE CÁLCULO'!P59</f>
        <v>60</v>
      </c>
      <c r="G57" s="24" t="s">
        <v>157</v>
      </c>
      <c r="H57" s="28">
        <v>441.4</v>
      </c>
      <c r="I57" s="26">
        <f t="shared" si="4"/>
        <v>441.4</v>
      </c>
      <c r="J57" s="27">
        <f t="shared" si="5"/>
        <v>26484</v>
      </c>
    </row>
    <row r="58" spans="1:10" ht="91.15" customHeight="1" x14ac:dyDescent="0.3">
      <c r="A58" s="14">
        <v>54</v>
      </c>
      <c r="B58" s="1">
        <f>'APÊNDICE II-MEMÓRIA DE CÁLCULO'!B60</f>
        <v>12388</v>
      </c>
      <c r="C58" s="4">
        <f>'APÊNDICE II-MEMÓRIA DE CÁLCULO'!C60</f>
        <v>350646</v>
      </c>
      <c r="D58" s="5" t="str">
        <f>'APÊNDICE II-MEMÓRIA DE CÁLCULO'!D60</f>
        <v>Fita adesiva, aplicação: hospitalar, dimensões: 19 mm x 50 m, material: papel crepado cor: branca, características adicionais: com dorso de papel crepado recoberto com adesivo na face interna, resistente à esterilização pelo calor úmido. Embalagem contendo dados de identificação, procedência, prazo de validade e registro em órgão competente.</v>
      </c>
      <c r="E58" s="4" t="str">
        <f>'APÊNDICE II-MEMÓRIA DE CÁLCULO'!E60</f>
        <v>UNIDADE</v>
      </c>
      <c r="F58" s="23">
        <f>'APÊNDICE II-MEMÓRIA DE CÁLCULO'!P60</f>
        <v>50</v>
      </c>
      <c r="G58" s="24" t="s">
        <v>157</v>
      </c>
      <c r="H58" s="28">
        <v>8.9499999999999993</v>
      </c>
      <c r="I58" s="26">
        <f t="shared" si="4"/>
        <v>8.9499999999999993</v>
      </c>
      <c r="J58" s="27">
        <f t="shared" si="5"/>
        <v>447.49999999999994</v>
      </c>
    </row>
    <row r="59" spans="1:10" ht="91.15" customHeight="1" x14ac:dyDescent="0.3">
      <c r="A59" s="14">
        <v>55</v>
      </c>
      <c r="B59" s="1">
        <f>'APÊNDICE II-MEMÓRIA DE CÁLCULO'!B61</f>
        <v>12406</v>
      </c>
      <c r="C59" s="4">
        <f>'APÊNDICE II-MEMÓRIA DE CÁLCULO'!C61</f>
        <v>452982</v>
      </c>
      <c r="D59" s="5" t="str">
        <f>'APÊNDICE II-MEMÓRIA DE CÁLCULO'!D61</f>
        <v>Fio guia para intubação, modelo: tipo bougie, tamanho: 6 FR neonatal, medidas: haste de aproximadamente 47 cm, características: auxiliar na introdução da sonda em procedimentos de intubação para pacientes que necessitem com urgência de ventilação pulmonar, semirrígido, sem lúmen, haste com escala graduada para referência de posicionamento extremidade distal e proximal retas.</v>
      </c>
      <c r="E59" s="4" t="str">
        <f>'APÊNDICE II-MEMÓRIA DE CÁLCULO'!E61</f>
        <v>UNIDADE</v>
      </c>
      <c r="F59" s="23">
        <f>'APÊNDICE II-MEMÓRIA DE CÁLCULO'!P61</f>
        <v>3</v>
      </c>
      <c r="G59" s="24" t="s">
        <v>157</v>
      </c>
      <c r="H59" s="28">
        <v>25</v>
      </c>
      <c r="I59" s="26">
        <f t="shared" si="4"/>
        <v>25</v>
      </c>
      <c r="J59" s="27">
        <f t="shared" si="5"/>
        <v>75</v>
      </c>
    </row>
    <row r="60" spans="1:10" ht="89.45" customHeight="1" x14ac:dyDescent="0.3">
      <c r="A60" s="14">
        <v>56</v>
      </c>
      <c r="B60" s="1">
        <f>'APÊNDICE II-MEMÓRIA DE CÁLCULO'!B62</f>
        <v>12407</v>
      </c>
      <c r="C60" s="4">
        <f>'APÊNDICE II-MEMÓRIA DE CÁLCULO'!C62</f>
        <v>369204</v>
      </c>
      <c r="D60" s="5" t="str">
        <f>'APÊNDICE II-MEMÓRIA DE CÁLCULO'!D62</f>
        <v>Gaze, tipo: hidrófila, dimensão 91 x 91 cm, material: tecido 100% algodão, quantidade fios: 13 fios/M2, formato: circular, tipo: queijo, características adicionais: altamente absorvente, cor branco, 8 camadas e dobras. Embalagem individual contendo externamente dados de identificação e procedência, prazo de validade.</v>
      </c>
      <c r="E60" s="4" t="str">
        <f>'APÊNDICE II-MEMÓRIA DE CÁLCULO'!E62</f>
        <v>UNIDADE</v>
      </c>
      <c r="F60" s="23">
        <f>'APÊNDICE II-MEMÓRIA DE CÁLCULO'!P62</f>
        <v>20</v>
      </c>
      <c r="G60" s="24" t="s">
        <v>157</v>
      </c>
      <c r="H60" s="28">
        <v>108</v>
      </c>
      <c r="I60" s="26">
        <f t="shared" si="4"/>
        <v>108</v>
      </c>
      <c r="J60" s="27">
        <f t="shared" si="5"/>
        <v>2160</v>
      </c>
    </row>
    <row r="61" spans="1:10" ht="72" customHeight="1" x14ac:dyDescent="0.3">
      <c r="A61" s="14">
        <v>57</v>
      </c>
      <c r="B61" s="1">
        <f>'APÊNDICE II-MEMÓRIA DE CÁLCULO'!B63</f>
        <v>12411</v>
      </c>
      <c r="C61" s="4">
        <f>'APÊNDICE II-MEMÓRIA DE CÁLCULO'!C63</f>
        <v>230811</v>
      </c>
      <c r="D61" s="5" t="str">
        <f>'APÊNDICE II-MEMÓRIA DE CÁLCULO'!D63</f>
        <v>Gel, aplicação: ECG, eletrocondutor para eletrocardiograma, capacidade: frasco com 100G, características adicionais: embalagem contendo externamente dados de identificação e procedência, lote, prazo de validade e registro em órgão competente.</v>
      </c>
      <c r="E61" s="4" t="str">
        <f>'APÊNDICE II-MEMÓRIA DE CÁLCULO'!E63</f>
        <v>FRASCO</v>
      </c>
      <c r="F61" s="23">
        <f>'APÊNDICE II-MEMÓRIA DE CÁLCULO'!P63</f>
        <v>24</v>
      </c>
      <c r="G61" s="24" t="s">
        <v>157</v>
      </c>
      <c r="H61" s="28">
        <v>1.81</v>
      </c>
      <c r="I61" s="26">
        <f t="shared" si="4"/>
        <v>1.81</v>
      </c>
      <c r="J61" s="27">
        <f t="shared" si="5"/>
        <v>43.44</v>
      </c>
    </row>
    <row r="62" spans="1:10" ht="98.45" customHeight="1" x14ac:dyDescent="0.3">
      <c r="A62" s="14">
        <v>58</v>
      </c>
      <c r="B62" s="1">
        <f>'APÊNDICE II-MEMÓRIA DE CÁLCULO'!B64</f>
        <v>12412</v>
      </c>
      <c r="C62" s="4">
        <f>'APÊNDICE II-MEMÓRIA DE CÁLCULO'!C64</f>
        <v>332346</v>
      </c>
      <c r="D62" s="5" t="str">
        <f>'APÊNDICE II-MEMÓRIA DE CÁLCULO'!D64</f>
        <v>Indicador químico, classe: 5, tipo: integrador, tipo uso: interno, apresentação: caixa com pacotes com 250 unidades, características adicionais: integrador em conformidade com ISSO 11140-1, que possibilita a monitorização das condições de esterilização às misturas de gás óxido de etileno, no interior das embalagens, embalagem constando os dados de identificação e registro em órgão competente.</v>
      </c>
      <c r="E62" s="4" t="str">
        <f>'APÊNDICE II-MEMÓRIA DE CÁLCULO'!E64</f>
        <v>CAIXA</v>
      </c>
      <c r="F62" s="23">
        <f>'APÊNDICE II-MEMÓRIA DE CÁLCULO'!P64</f>
        <v>161</v>
      </c>
      <c r="G62" s="24" t="s">
        <v>157</v>
      </c>
      <c r="H62" s="28">
        <v>150.94999999999999</v>
      </c>
      <c r="I62" s="26">
        <f t="shared" si="4"/>
        <v>150.94999999999999</v>
      </c>
      <c r="J62" s="27">
        <f t="shared" si="5"/>
        <v>24302.949999999997</v>
      </c>
    </row>
    <row r="63" spans="1:10" ht="84" customHeight="1" x14ac:dyDescent="0.3">
      <c r="A63" s="14">
        <v>59</v>
      </c>
      <c r="B63" s="1">
        <f>'APÊNDICE II-MEMÓRIA DE CÁLCULO'!B65</f>
        <v>12413</v>
      </c>
      <c r="C63" s="4" t="str">
        <f>'APÊNDICE II-MEMÓRIA DE CÁLCULO'!C65</f>
        <v>-</v>
      </c>
      <c r="D63" s="5" t="str">
        <f>'APÊNDICE II-MEMÓRIA DE CÁLCULO'!D65</f>
        <v>Imobilizador apoio lateral de cabeça, material: polietileno de alta densidade e revestido com espuma macia tipo EVA, dimensões: 25 cm x 0,9 cm x 16 cm, características adicionais: fixador exclusivo na região frontal, regulagem em velcro, possui cintos imobilizadores reguláveis, registro em órgão competente.</v>
      </c>
      <c r="E63" s="4" t="str">
        <f>'APÊNDICE II-MEMÓRIA DE CÁLCULO'!E65</f>
        <v>UNIDADE</v>
      </c>
      <c r="F63" s="23">
        <f>'APÊNDICE II-MEMÓRIA DE CÁLCULO'!P65</f>
        <v>10</v>
      </c>
      <c r="G63" s="24" t="s">
        <v>157</v>
      </c>
      <c r="H63" s="28">
        <v>145.44999999999999</v>
      </c>
      <c r="I63" s="26">
        <f t="shared" si="4"/>
        <v>145.44999999999999</v>
      </c>
      <c r="J63" s="27">
        <f t="shared" si="5"/>
        <v>1454.5</v>
      </c>
    </row>
    <row r="64" spans="1:10" ht="84" customHeight="1" x14ac:dyDescent="0.3">
      <c r="A64" s="14">
        <v>60</v>
      </c>
      <c r="B64" s="1">
        <f>'APÊNDICE II-MEMÓRIA DE CÁLCULO'!B66</f>
        <v>12414</v>
      </c>
      <c r="C64" s="4">
        <f>'APÊNDICE II-MEMÓRIA DE CÁLCULO'!C66</f>
        <v>398705</v>
      </c>
      <c r="D64" s="5" t="str">
        <f>'APÊNDICE II-MEMÓRIA DE CÁLCULO'!D66</f>
        <v>Iodopovidona (Pvpi), 1000ml, forma farmacêutica: solução degermante, concentração: a 10%, características adicionais: Iodo disponível associado a lauril éter sulfato de sódio. Embalagem cor âmbar contendo externamente dados de identificação e procedência, lote, prazo de validade e registro em órgão competente.</v>
      </c>
      <c r="E64" s="4" t="str">
        <f>'APÊNDICE II-MEMÓRIA DE CÁLCULO'!E66</f>
        <v>FRASCO</v>
      </c>
      <c r="F64" s="23">
        <f>'APÊNDICE II-MEMÓRIA DE CÁLCULO'!P66</f>
        <v>32</v>
      </c>
      <c r="G64" s="24" t="s">
        <v>157</v>
      </c>
      <c r="H64" s="28">
        <v>80.97</v>
      </c>
      <c r="I64" s="26">
        <f t="shared" si="4"/>
        <v>80.97</v>
      </c>
      <c r="J64" s="27">
        <f t="shared" si="5"/>
        <v>2591.04</v>
      </c>
    </row>
    <row r="65" spans="1:10" ht="147.6" customHeight="1" x14ac:dyDescent="0.3">
      <c r="A65" s="14">
        <v>61</v>
      </c>
      <c r="B65" s="1">
        <f>'APÊNDICE II-MEMÓRIA DE CÁLCULO'!B67</f>
        <v>12417</v>
      </c>
      <c r="C65" s="4" t="str">
        <f>'APÊNDICE II-MEMÓRIA DE CÁLCULO'!C67</f>
        <v>-</v>
      </c>
      <c r="D65" s="5" t="str">
        <f>'APÊNDICE II-MEMÓRIA DE CÁLCULO'!D67</f>
        <v>Kit máscara de venturi, tamanho: adulto, material: PVC leitoso com umidificador e máscara em PVC rígido, características adicionais: para uso contínuo de oxigênio medicinal, e adaptador para uso com umidificador, acompanha copo resistente para auxiliar no uso de medicamentos com a função de umidificar a inalação, itens inclusos: 01 máscara para nebulização com adaptador, 1 metro de mangueira e 01 frascos de umidificador com capacidade para 250ml. Embalagem constando externamente identificação, procedência, data de fabricação, prazo de validade e registro em órgão competente.</v>
      </c>
      <c r="E65" s="4" t="str">
        <f>'APÊNDICE II-MEMÓRIA DE CÁLCULO'!E67</f>
        <v>KIT</v>
      </c>
      <c r="F65" s="23">
        <f>'APÊNDICE II-MEMÓRIA DE CÁLCULO'!P67</f>
        <v>50</v>
      </c>
      <c r="G65" s="24" t="s">
        <v>157</v>
      </c>
      <c r="H65" s="28">
        <v>20.43</v>
      </c>
      <c r="I65" s="26">
        <f t="shared" si="4"/>
        <v>20.43</v>
      </c>
      <c r="J65" s="27">
        <f t="shared" si="5"/>
        <v>1021.5</v>
      </c>
    </row>
    <row r="66" spans="1:10" ht="74.45" customHeight="1" x14ac:dyDescent="0.3">
      <c r="A66" s="14">
        <v>62</v>
      </c>
      <c r="B66" s="1">
        <f>'APÊNDICE II-MEMÓRIA DE CÁLCULO'!B68</f>
        <v>12419</v>
      </c>
      <c r="C66" s="4">
        <f>'APÊNDICE II-MEMÓRIA DE CÁLCULO'!C68</f>
        <v>405738</v>
      </c>
      <c r="D66" s="5" t="str">
        <f>'APÊNDICE II-MEMÓRIA DE CÁLCULO'!D68</f>
        <v>Kit completo para a realização do exame papanicolau, tamanho: P, características adicionais: não estéril, kit contendo 1 espátula de Ayres, 1 escova cervical, 1 lâmina de vidro, 1 caixa porta-lâminas, 1 par de luvas e 1 espéculo tamanho P.</v>
      </c>
      <c r="E66" s="4" t="str">
        <f>'APÊNDICE II-MEMÓRIA DE CÁLCULO'!E68</f>
        <v>UNIDADE</v>
      </c>
      <c r="F66" s="23">
        <f>'APÊNDICE II-MEMÓRIA DE CÁLCULO'!P68</f>
        <v>594</v>
      </c>
      <c r="G66" s="24" t="s">
        <v>157</v>
      </c>
      <c r="H66" s="28">
        <v>6.18</v>
      </c>
      <c r="I66" s="26">
        <f t="shared" si="4"/>
        <v>6.18</v>
      </c>
      <c r="J66" s="27">
        <f t="shared" si="5"/>
        <v>3670.9199999999996</v>
      </c>
    </row>
    <row r="67" spans="1:10" ht="74.45" customHeight="1" x14ac:dyDescent="0.3">
      <c r="A67" s="14">
        <v>63</v>
      </c>
      <c r="B67" s="1">
        <f>'APÊNDICE II-MEMÓRIA DE CÁLCULO'!B69</f>
        <v>12420</v>
      </c>
      <c r="C67" s="4">
        <f>'APÊNDICE II-MEMÓRIA DE CÁLCULO'!C69</f>
        <v>405739</v>
      </c>
      <c r="D67" s="5" t="str">
        <f>'APÊNDICE II-MEMÓRIA DE CÁLCULO'!D69</f>
        <v>Kit completo para a realização do exame papanicolau, tamanho: M, características adicionais: não estéril, kit contendo 1 espátula de Ayres, 1 escova cervical, 1 lâmina de vidro, 1 caixa porta-lâminas, 1 par de luvas e 1 espéculo tamanho M.</v>
      </c>
      <c r="E67" s="4" t="str">
        <f>'APÊNDICE II-MEMÓRIA DE CÁLCULO'!E69</f>
        <v>UNIDADE</v>
      </c>
      <c r="F67" s="23">
        <f>'APÊNDICE II-MEMÓRIA DE CÁLCULO'!P69</f>
        <v>1860</v>
      </c>
      <c r="G67" s="24" t="s">
        <v>157</v>
      </c>
      <c r="H67" s="28">
        <v>6.7</v>
      </c>
      <c r="I67" s="26">
        <f t="shared" si="4"/>
        <v>6.7</v>
      </c>
      <c r="J67" s="27">
        <f t="shared" si="5"/>
        <v>12462</v>
      </c>
    </row>
    <row r="68" spans="1:10" ht="74.45" customHeight="1" x14ac:dyDescent="0.3">
      <c r="A68" s="14">
        <v>64</v>
      </c>
      <c r="B68" s="1">
        <f>'APÊNDICE II-MEMÓRIA DE CÁLCULO'!B70</f>
        <v>12421</v>
      </c>
      <c r="C68" s="4">
        <f>'APÊNDICE II-MEMÓRIA DE CÁLCULO'!C70</f>
        <v>405740</v>
      </c>
      <c r="D68" s="5" t="str">
        <f>'APÊNDICE II-MEMÓRIA DE CÁLCULO'!D70</f>
        <v>Kit completo para a realização do exame papanicolau, tamanho: G, características adicionais: não estéril, kit contendo 1 espátula de Ayres, 1 escova cervical, 1 lâmina de vidro, 1 caixa porta-lâminas, 1 par de luvas e 1 espéculo tamanho G.</v>
      </c>
      <c r="E68" s="4" t="str">
        <f>'APÊNDICE II-MEMÓRIA DE CÁLCULO'!E70</f>
        <v>UNIDADE</v>
      </c>
      <c r="F68" s="23">
        <f>'APÊNDICE II-MEMÓRIA DE CÁLCULO'!P70</f>
        <v>561</v>
      </c>
      <c r="G68" s="24" t="s">
        <v>157</v>
      </c>
      <c r="H68" s="28">
        <v>6.74</v>
      </c>
      <c r="I68" s="26">
        <f t="shared" si="4"/>
        <v>6.74</v>
      </c>
      <c r="J68" s="27">
        <f t="shared" si="5"/>
        <v>3781.1400000000003</v>
      </c>
    </row>
    <row r="69" spans="1:10" ht="54" customHeight="1" x14ac:dyDescent="0.3">
      <c r="A69" s="14">
        <v>65</v>
      </c>
      <c r="B69" s="1">
        <f>'APÊNDICE II-MEMÓRIA DE CÁLCULO'!B71</f>
        <v>12434</v>
      </c>
      <c r="C69" s="4">
        <f>'APÊNDICE II-MEMÓRIA DE CÁLCULO'!C71</f>
        <v>468644</v>
      </c>
      <c r="D69" s="5" t="str">
        <f>'APÊNDICE II-MEMÓRIA DE CÁLCULO'!D71</f>
        <v>Lâmpada laringoscópio, tensão nominal: 2,5 V, tipo: led, aplicação: rosca grande universal.</v>
      </c>
      <c r="E69" s="4" t="str">
        <f>'APÊNDICE II-MEMÓRIA DE CÁLCULO'!E71</f>
        <v>UNIDADE</v>
      </c>
      <c r="F69" s="23">
        <f>'APÊNDICE II-MEMÓRIA DE CÁLCULO'!P71</f>
        <v>6</v>
      </c>
      <c r="G69" s="24" t="s">
        <v>157</v>
      </c>
      <c r="H69" s="28">
        <v>41.31</v>
      </c>
      <c r="I69" s="26">
        <f t="shared" si="4"/>
        <v>41.31</v>
      </c>
      <c r="J69" s="27">
        <f t="shared" si="5"/>
        <v>247.86</v>
      </c>
    </row>
    <row r="70" spans="1:10" ht="70.900000000000006" customHeight="1" x14ac:dyDescent="0.3">
      <c r="A70" s="14">
        <v>66</v>
      </c>
      <c r="B70" s="1">
        <f>'APÊNDICE II-MEMÓRIA DE CÁLCULO'!B72</f>
        <v>12435</v>
      </c>
      <c r="C70" s="4" t="str">
        <f>'APÊNDICE II-MEMÓRIA DE CÁLCULO'!C72</f>
        <v>-</v>
      </c>
      <c r="D70" s="5" t="str">
        <f>'APÊNDICE II-MEMÓRIA DE CÁLCULO'!D72</f>
        <v>Localizador de veias, tipo: portátil (scanner venoso), alimentação: pilha alcalinas tipo AA, características adicionais: LEDs na cor vermelha, utilizado para facilitar e otimizar a busca venosa em pacientes, embalagem contendo 02 pilhas alcalinas já inclusas no tamanho AA.</v>
      </c>
      <c r="E70" s="4" t="str">
        <f>'APÊNDICE II-MEMÓRIA DE CÁLCULO'!E72</f>
        <v>UNIDADE</v>
      </c>
      <c r="F70" s="23">
        <f>'APÊNDICE II-MEMÓRIA DE CÁLCULO'!P72</f>
        <v>3</v>
      </c>
      <c r="G70" s="24" t="s">
        <v>157</v>
      </c>
      <c r="H70" s="28">
        <v>338.67</v>
      </c>
      <c r="I70" s="26">
        <f t="shared" si="4"/>
        <v>338.67</v>
      </c>
      <c r="J70" s="27">
        <f t="shared" si="5"/>
        <v>1016.01</v>
      </c>
    </row>
    <row r="71" spans="1:10" ht="114" customHeight="1" x14ac:dyDescent="0.3">
      <c r="A71" s="14">
        <v>67</v>
      </c>
      <c r="B71" s="1">
        <f>'APÊNDICE II-MEMÓRIA DE CÁLCULO'!B73</f>
        <v>12444</v>
      </c>
      <c r="C71" s="4" t="str">
        <f>'APÊNDICE II-MEMÓRIA DE CÁLCULO'!C73</f>
        <v>-</v>
      </c>
      <c r="D71" s="5" t="str">
        <f>'APÊNDICE II-MEMÓRIA DE CÁLCULO'!D73</f>
        <v>Máscara com reservatório de não reinalação adulto; Aplicação: Sistema de liberação de oxigênio, em alto fluxo. Máscara de não reinalação; com reservatório; transparente; vinil suave e claro para o conforto do paciente e fácil visualização; completa, com tubo de suprimento de oxigênio de 2,10 m; presilha ajustável de nariz que assegura uma fixação confortável. Válvula de segurança de baixa resistência previne a reutilização do ar expirado e permite o escape de gás exalado; tamanho adulto.</v>
      </c>
      <c r="E71" s="4" t="str">
        <f>'APÊNDICE II-MEMÓRIA DE CÁLCULO'!E73</f>
        <v>ROLO</v>
      </c>
      <c r="F71" s="23">
        <f>'APÊNDICE II-MEMÓRIA DE CÁLCULO'!P73</f>
        <v>70</v>
      </c>
      <c r="G71" s="24" t="s">
        <v>157</v>
      </c>
      <c r="H71" s="28">
        <v>19.8</v>
      </c>
      <c r="I71" s="26">
        <f t="shared" si="4"/>
        <v>19.8</v>
      </c>
      <c r="J71" s="27">
        <f t="shared" si="5"/>
        <v>1386</v>
      </c>
    </row>
    <row r="72" spans="1:10" ht="114" customHeight="1" x14ac:dyDescent="0.3">
      <c r="A72" s="14">
        <v>68</v>
      </c>
      <c r="B72" s="1">
        <f>'APÊNDICE II-MEMÓRIA DE CÁLCULO'!B74</f>
        <v>12445</v>
      </c>
      <c r="C72" s="4" t="str">
        <f>'APÊNDICE II-MEMÓRIA DE CÁLCULO'!C74</f>
        <v>-</v>
      </c>
      <c r="D72" s="5" t="str">
        <f>'APÊNDICE II-MEMÓRIA DE CÁLCULO'!D74</f>
        <v>Máscara com reservatório de não reinalação infantil; Aplicação: Sistema de liberação de oxigênio, em alto fluxo. Máscara de não reinalação; com reservatório; transparente; vinil suave e claro para o conforto do paciente e fácil visualização; completa, com tubo de suprimento de oxigênio de 2,10 m; presilha ajustável de nariz que assegura uma fixação confortável. Válvula de segurança de baixa resistência previne a reutilização do ar expirado e permite o escape de gás exalado; tamanho pediátrico.</v>
      </c>
      <c r="E72" s="4" t="str">
        <f>'APÊNDICE II-MEMÓRIA DE CÁLCULO'!E74</f>
        <v>PACOTE</v>
      </c>
      <c r="F72" s="23">
        <f>'APÊNDICE II-MEMÓRIA DE CÁLCULO'!P74</f>
        <v>60</v>
      </c>
      <c r="G72" s="24" t="s">
        <v>157</v>
      </c>
      <c r="H72" s="28">
        <v>14.84</v>
      </c>
      <c r="I72" s="26">
        <f t="shared" si="4"/>
        <v>14.84</v>
      </c>
      <c r="J72" s="27">
        <f t="shared" si="5"/>
        <v>890.4</v>
      </c>
    </row>
    <row r="73" spans="1:10" ht="75" customHeight="1" x14ac:dyDescent="0.3">
      <c r="A73" s="14">
        <v>69</v>
      </c>
      <c r="B73" s="1">
        <f>'APÊNDICE II-MEMÓRIA DE CÁLCULO'!B75</f>
        <v>12451</v>
      </c>
      <c r="C73" s="4">
        <f>'APÊNDICE II-MEMÓRIA DE CÁLCULO'!C75</f>
        <v>411867</v>
      </c>
      <c r="D73" s="5" t="str">
        <f>'APÊNDICE II-MEMÓRIA DE CÁLCULO'!D75</f>
        <v>Maca de resgate, tipo: prancha, material: polietileno, capacidade de carga: mínimo de 150 KG, componentes: com cintos, pegadores amplos, rígida, leve e confortável, dimensões mínimas: 40 cm de largura.</v>
      </c>
      <c r="E73" s="4" t="str">
        <f>'APÊNDICE II-MEMÓRIA DE CÁLCULO'!E75</f>
        <v>UNIDADE</v>
      </c>
      <c r="F73" s="23">
        <f>'APÊNDICE II-MEMÓRIA DE CÁLCULO'!P75</f>
        <v>3</v>
      </c>
      <c r="G73" s="24" t="s">
        <v>157</v>
      </c>
      <c r="H73" s="28">
        <v>1734.84</v>
      </c>
      <c r="I73" s="26">
        <f t="shared" si="4"/>
        <v>1734.84</v>
      </c>
      <c r="J73" s="27">
        <f t="shared" si="5"/>
        <v>5204.5199999999995</v>
      </c>
    </row>
    <row r="74" spans="1:10" ht="97.5" customHeight="1" x14ac:dyDescent="0.3">
      <c r="A74" s="14">
        <v>70</v>
      </c>
      <c r="B74" s="1">
        <f>'APÊNDICE II-MEMÓRIA DE CÁLCULO'!B76</f>
        <v>12454</v>
      </c>
      <c r="C74" s="4">
        <f>'APÊNDICE II-MEMÓRIA DE CÁLCULO'!C76</f>
        <v>224806</v>
      </c>
      <c r="D74" s="5" t="str">
        <f>'APÊNDICE II-MEMÓRIA DE CÁLCULO'!D76</f>
        <v>Oxímetro digital de pulso, tipo: portátil, características adicionais: medidor de pulsação e oxigenação, alimentado por pilha, de baixo consumo, acompanha capa protetora em silicone e estojo para armazenamento, visor em LED.</v>
      </c>
      <c r="E74" s="4" t="str">
        <f>'APÊNDICE II-MEMÓRIA DE CÁLCULO'!E76</f>
        <v>UNIDADE</v>
      </c>
      <c r="F74" s="23">
        <f>'APÊNDICE II-MEMÓRIA DE CÁLCULO'!P76</f>
        <v>36</v>
      </c>
      <c r="G74" s="24" t="s">
        <v>157</v>
      </c>
      <c r="H74" s="28">
        <v>86.39</v>
      </c>
      <c r="I74" s="26">
        <f t="shared" si="4"/>
        <v>86.39</v>
      </c>
      <c r="J74" s="27">
        <f t="shared" si="5"/>
        <v>3110.04</v>
      </c>
    </row>
    <row r="75" spans="1:10" ht="109.9" customHeight="1" x14ac:dyDescent="0.3">
      <c r="A75" s="14">
        <v>71</v>
      </c>
      <c r="B75" s="1">
        <f>'APÊNDICE II-MEMÓRIA DE CÁLCULO'!B77</f>
        <v>12458</v>
      </c>
      <c r="C75" s="4">
        <f>'APÊNDICE II-MEMÓRIA DE CÁLCULO'!C77</f>
        <v>12458</v>
      </c>
      <c r="D75" s="5" t="str">
        <f>'APÊNDICE II-MEMÓRIA DE CÁLCULO'!D77</f>
        <v>Perfurador de membrana amniótica, material: plástico resistente, dimensões mínimas: 25 cm de comprimento, esterilidade: estéril, descartável, características adicionais: embalagem individual em papel grau cirúrgico ou filme termoplástico confeccionada sem rebarbas no acabamento, embalagem individual em papel grau cirúrgico, esterilizado a óxido de etileno. Embalagem contendo dados de identificação, procedência, lote, validade e registro em órgão competente</v>
      </c>
      <c r="E75" s="4" t="str">
        <f>'APÊNDICE II-MEMÓRIA DE CÁLCULO'!E77</f>
        <v>UNIDADE</v>
      </c>
      <c r="F75" s="23">
        <f>'APÊNDICE II-MEMÓRIA DE CÁLCULO'!P77</f>
        <v>100</v>
      </c>
      <c r="G75" s="24" t="s">
        <v>157</v>
      </c>
      <c r="H75" s="28">
        <v>4.3</v>
      </c>
      <c r="I75" s="26">
        <f t="shared" ref="I75:I95" si="6">H75</f>
        <v>4.3</v>
      </c>
      <c r="J75" s="27">
        <f t="shared" ref="J75:J95" si="7">I75*F75</f>
        <v>430</v>
      </c>
    </row>
    <row r="76" spans="1:10" ht="141.6" customHeight="1" x14ac:dyDescent="0.3">
      <c r="A76" s="14">
        <v>72</v>
      </c>
      <c r="B76" s="1">
        <f>'APÊNDICE II-MEMÓRIA DE CÁLCULO'!B78</f>
        <v>12461</v>
      </c>
      <c r="C76" s="4" t="str">
        <f>'APÊNDICE II-MEMÓRIA DE CÁLCULO'!C78</f>
        <v>-</v>
      </c>
      <c r="D76" s="5" t="str">
        <f>'APÊNDICE II-MEMÓRIA DE CÁLCULO'!D78</f>
        <v>Papel grau cirúrgico, 100mm x 100m. Embalagem tubular para esterilização, embalagem tubular descartável termoselável para esterilização de material médico-hospitalar em autoclave a vapor ou óxido de etileno medindo 100mm x100 m em dupla face, sendo uma das faces em papel grau cirúrgico, isento de furos, rasgos, rugas, manchas, substâncias tóxicas, corantes, odores desagradáveis quando úmido ou seco, resistência ao calor em ambas as faces até 140ºC a embalagem deve apresentar número de lote impresso, número de registro na ANVISA, data de fabricação, validade, nome do fabricante.</v>
      </c>
      <c r="E76" s="4" t="str">
        <f>'APÊNDICE II-MEMÓRIA DE CÁLCULO'!E78</f>
        <v>ROLO</v>
      </c>
      <c r="F76" s="23">
        <f>'APÊNDICE II-MEMÓRIA DE CÁLCULO'!P78</f>
        <v>19</v>
      </c>
      <c r="G76" s="24" t="s">
        <v>157</v>
      </c>
      <c r="H76" s="28">
        <v>69.3</v>
      </c>
      <c r="I76" s="26">
        <f t="shared" si="6"/>
        <v>69.3</v>
      </c>
      <c r="J76" s="27">
        <f t="shared" si="7"/>
        <v>1316.7</v>
      </c>
    </row>
    <row r="77" spans="1:10" ht="143.44999999999999" customHeight="1" x14ac:dyDescent="0.3">
      <c r="A77" s="14">
        <v>73</v>
      </c>
      <c r="B77" s="1">
        <f>'APÊNDICE II-MEMÓRIA DE CÁLCULO'!B79</f>
        <v>12464</v>
      </c>
      <c r="C77" s="4" t="str">
        <f>'APÊNDICE II-MEMÓRIA DE CÁLCULO'!C79</f>
        <v>-</v>
      </c>
      <c r="D77" s="5" t="str">
        <f>'APÊNDICE II-MEMÓRIA DE CÁLCULO'!D79</f>
        <v>Papel grau cirúrgico, 300 mm x 100m. Embalagem tubular descartável termoselável para esterilização de material médico-hospitalar em autoclave a vapor ou óxido de etileno medindo 300mm x 100m em dupla face, sendo uma das faces em papel grau cirúrgico, isento de furos, rasgos, rugas, manchas, substâncias tóxicas, corantes, odores desagradáveis quando úmido ou seco, resistência ao calor em ambas as faces até 140º c. a embalagem deve apresentar número de lote impresso, número de registro na ANVISA, data de fabricação, validade, nome do fabricante</v>
      </c>
      <c r="E77" s="4" t="str">
        <f>'APÊNDICE II-MEMÓRIA DE CÁLCULO'!E79</f>
        <v>ROLO</v>
      </c>
      <c r="F77" s="23">
        <f>'APÊNDICE II-MEMÓRIA DE CÁLCULO'!P79</f>
        <v>25</v>
      </c>
      <c r="G77" s="24" t="s">
        <v>157</v>
      </c>
      <c r="H77" s="28">
        <v>216.98</v>
      </c>
      <c r="I77" s="26">
        <f t="shared" si="6"/>
        <v>216.98</v>
      </c>
      <c r="J77" s="27">
        <f t="shared" si="7"/>
        <v>5424.5</v>
      </c>
    </row>
    <row r="78" spans="1:10" ht="93.6" customHeight="1" x14ac:dyDescent="0.3">
      <c r="A78" s="14">
        <v>74</v>
      </c>
      <c r="B78" s="1">
        <f>'APÊNDICE II-MEMÓRIA DE CÁLCULO'!B80</f>
        <v>12480</v>
      </c>
      <c r="C78" s="4">
        <f>'APÊNDICE II-MEMÓRIA DE CÁLCULO'!C80</f>
        <v>413334</v>
      </c>
      <c r="D78" s="5" t="str">
        <f>'APÊNDICE II-MEMÓRIA DE CÁLCULO'!D80</f>
        <v>Pinça clínica, aplicação: para algodão, tamanho: Nº 17, material: aço inoxidável, esterilidade: autoclavável, características adicionais: utilizada para realização de curativos e desinfecção de feridas em pacientes com ferimentos contaminados, embalagem plástica individual, constando os dados de identificação, e registro em órgão competente.</v>
      </c>
      <c r="E78" s="4" t="str">
        <f>'APÊNDICE II-MEMÓRIA DE CÁLCULO'!E80</f>
        <v>UNIDADE</v>
      </c>
      <c r="F78" s="23">
        <f>'APÊNDICE II-MEMÓRIA DE CÁLCULO'!P80</f>
        <v>50</v>
      </c>
      <c r="G78" s="24" t="s">
        <v>157</v>
      </c>
      <c r="H78" s="28">
        <v>24.3</v>
      </c>
      <c r="I78" s="26">
        <f t="shared" si="6"/>
        <v>24.3</v>
      </c>
      <c r="J78" s="27">
        <f t="shared" si="7"/>
        <v>1215</v>
      </c>
    </row>
    <row r="79" spans="1:10" ht="93.6" customHeight="1" x14ac:dyDescent="0.3">
      <c r="A79" s="14">
        <v>75</v>
      </c>
      <c r="B79" s="1">
        <f>'APÊNDICE II-MEMÓRIA DE CÁLCULO'!B81</f>
        <v>12481</v>
      </c>
      <c r="C79" s="4">
        <f>'APÊNDICE II-MEMÓRIA DE CÁLCULO'!C81</f>
        <v>339561</v>
      </c>
      <c r="D79" s="5" t="str">
        <f>'APÊNDICE II-MEMÓRIA DE CÁLCULO'!D81</f>
        <v>Reagente para diagnóstico clínico, tipo: uroanálise, apresentação: tira, caixa com 150 unidades, características adicionais: tiras reativas que possuem 11 áreas para a determinação rápida de: sangue, urobilinogênio, bilirrubina, proteínas, nitrito, corpos cetônicos, ácido ascórbico, glicose, pH, densidade e leucócitos em amostras de urina. Em embalagem contendo externamente dados de identificação e procedência.</v>
      </c>
      <c r="E79" s="4" t="str">
        <f>'APÊNDICE II-MEMÓRIA DE CÁLCULO'!E81</f>
        <v>CAIXA</v>
      </c>
      <c r="F79" s="23">
        <f>'APÊNDICE II-MEMÓRIA DE CÁLCULO'!P81</f>
        <v>20</v>
      </c>
      <c r="G79" s="24" t="s">
        <v>157</v>
      </c>
      <c r="H79" s="28">
        <v>84.8</v>
      </c>
      <c r="I79" s="26">
        <f t="shared" si="6"/>
        <v>84.8</v>
      </c>
      <c r="J79" s="27">
        <f t="shared" si="7"/>
        <v>1696</v>
      </c>
    </row>
    <row r="80" spans="1:10" ht="140.44999999999999" customHeight="1" x14ac:dyDescent="0.3">
      <c r="A80" s="14">
        <v>76</v>
      </c>
      <c r="B80" s="1">
        <f>'APÊNDICE II-MEMÓRIA DE CÁLCULO'!B82</f>
        <v>12488</v>
      </c>
      <c r="C80" s="4">
        <f>'APÊNDICE II-MEMÓRIA DE CÁLCULO'!C82</f>
        <v>417796</v>
      </c>
      <c r="D80" s="5" t="str">
        <f>'APÊNDICE II-MEMÓRIA DE CÁLCULO'!D82</f>
        <v>Seringa, capacidade: 10ML, com agulha, tipo uso: descartável, material: confeccionada em plástico transparente, características adicionais: de encaixe não rosqueado, atóxico, apirogênico, cilíndrico com escala de graduação visível, com anel de retenção, flange com formato adequado: êmbolo com pistão lubrificado, agulha deve estar inserida na embalagem da seringa, estéril, em embalagem individual de papel grau cirúrgico e/ou com filme termoplástico, com abertura em pétala, constando externamente dados de identificação e procedência, data e tipo da esterilização, prazo de validade e registro em órgão competente</v>
      </c>
      <c r="E80" s="4" t="str">
        <f>'APÊNDICE II-MEMÓRIA DE CÁLCULO'!E82</f>
        <v>UNIDADE</v>
      </c>
      <c r="F80" s="23">
        <f>'APÊNDICE II-MEMÓRIA DE CÁLCULO'!P82</f>
        <v>49140</v>
      </c>
      <c r="G80" s="24" t="s">
        <v>157</v>
      </c>
      <c r="H80" s="28">
        <v>0.55000000000000004</v>
      </c>
      <c r="I80" s="26">
        <f t="shared" si="6"/>
        <v>0.55000000000000004</v>
      </c>
      <c r="J80" s="27">
        <f t="shared" si="7"/>
        <v>27027.000000000004</v>
      </c>
    </row>
    <row r="81" spans="1:10" ht="148.9" customHeight="1" x14ac:dyDescent="0.3">
      <c r="A81" s="14">
        <v>77</v>
      </c>
      <c r="B81" s="1">
        <f>'APÊNDICE II-MEMÓRIA DE CÁLCULO'!B83</f>
        <v>12490</v>
      </c>
      <c r="C81" s="4">
        <f>'APÊNDICE II-MEMÓRIA DE CÁLCULO'!C83</f>
        <v>436040</v>
      </c>
      <c r="D81" s="5" t="str">
        <f>'APÊNDICE II-MEMÓRIA DE CÁLCULO'!D83</f>
        <v>Sonda de trato urinário, modelo: Foley, tamanho: N°08, 02 vias, com balão 30cc, material: borracha natural, de formato adequado, siliconada, características adicionais: com anti-incrustante, ponta proximal arredondada, com dois orifícios grandes, arredondados e lisos, o número da sonda e a capacidade do balão deverão estar estampados em local visível e permanente, estéril. Embalagem individual de papel grau cirúrgico e/ou filme termoplástico, contendo dados de identificação e procedência, data e tipo de esterilização, prazo de validade e registro em órgão competente.</v>
      </c>
      <c r="E81" s="4" t="str">
        <f>'APÊNDICE II-MEMÓRIA DE CÁLCULO'!E83</f>
        <v>UNIDADE</v>
      </c>
      <c r="F81" s="23">
        <f>'APÊNDICE II-MEMÓRIA DE CÁLCULO'!P83</f>
        <v>100</v>
      </c>
      <c r="G81" s="24" t="s">
        <v>157</v>
      </c>
      <c r="H81" s="28">
        <v>3.54</v>
      </c>
      <c r="I81" s="26">
        <f t="shared" si="6"/>
        <v>3.54</v>
      </c>
      <c r="J81" s="27">
        <f t="shared" si="7"/>
        <v>354</v>
      </c>
    </row>
    <row r="82" spans="1:10" ht="141" customHeight="1" x14ac:dyDescent="0.3">
      <c r="A82" s="14">
        <v>78</v>
      </c>
      <c r="B82" s="1">
        <f>'APÊNDICE II-MEMÓRIA DE CÁLCULO'!B84</f>
        <v>12491</v>
      </c>
      <c r="C82" s="4">
        <f>'APÊNDICE II-MEMÓRIA DE CÁLCULO'!C84</f>
        <v>436000</v>
      </c>
      <c r="D82" s="5" t="str">
        <f>'APÊNDICE II-MEMÓRIA DE CÁLCULO'!D84</f>
        <v>Sonda de trato urinário, modelo: Foley, tamanho: N°10, 02 vias, com balão 30cc, material: borracha natural, de formato adequado, siliconada, características adicionais: com anti-incrustante, ponta proximal arredondada, com dois orifícios grandes, arredondados e lisos, o número da sonda e a capacidade do balão deverão estar estampados em local visível e permanente, estéril. Embalagem individual de papel grau cirúrgico e/ou filme termoplástico, contendo dados de identificação e procedência, data e tipo de esterilização, prazo de validade e registro em órgão competente.</v>
      </c>
      <c r="E82" s="4" t="str">
        <f>'APÊNDICE II-MEMÓRIA DE CÁLCULO'!E84</f>
        <v>UNIDADE</v>
      </c>
      <c r="F82" s="23">
        <f>'APÊNDICE II-MEMÓRIA DE CÁLCULO'!P84</f>
        <v>60</v>
      </c>
      <c r="G82" s="24" t="s">
        <v>157</v>
      </c>
      <c r="H82" s="28">
        <v>5.53</v>
      </c>
      <c r="I82" s="26">
        <f t="shared" si="6"/>
        <v>5.53</v>
      </c>
      <c r="J82" s="27">
        <f t="shared" si="7"/>
        <v>331.8</v>
      </c>
    </row>
    <row r="83" spans="1:10" ht="145.9" customHeight="1" x14ac:dyDescent="0.3">
      <c r="A83" s="14">
        <v>79</v>
      </c>
      <c r="B83" s="1">
        <f>'APÊNDICE II-MEMÓRIA DE CÁLCULO'!B85</f>
        <v>12492</v>
      </c>
      <c r="C83" s="4">
        <f>'APÊNDICE II-MEMÓRIA DE CÁLCULO'!C85</f>
        <v>436002</v>
      </c>
      <c r="D83" s="5" t="str">
        <f>'APÊNDICE II-MEMÓRIA DE CÁLCULO'!D85</f>
        <v>Sonda de trato urinário, modelo: Foley, tamanho: N°14, 02 vias, com balão 30cc, material: borracha natural, de formato adequado, siliconada, características adicionais: com anti-incrustante, ponta proximal arredondada, com dois orifícios grandes, arredondados e lisos, o número da sonda e a capacidade do balão deverão estar estampados em local visível e permanente, estéril. Embalagem individual de papel grau cirúrgico e/ou filme termoplástico, contendo dados de identificação e procedência, data e tipo de esterilização, prazo de validade e registro em órgão competente.</v>
      </c>
      <c r="E83" s="4" t="str">
        <f>'APÊNDICE II-MEMÓRIA DE CÁLCULO'!E85</f>
        <v>UNIDADE</v>
      </c>
      <c r="F83" s="23">
        <f>'APÊNDICE II-MEMÓRIA DE CÁLCULO'!P85</f>
        <v>78</v>
      </c>
      <c r="G83" s="24" t="s">
        <v>157</v>
      </c>
      <c r="H83" s="28">
        <v>5.79</v>
      </c>
      <c r="I83" s="26">
        <f t="shared" si="6"/>
        <v>5.79</v>
      </c>
      <c r="J83" s="27">
        <f t="shared" si="7"/>
        <v>451.62</v>
      </c>
    </row>
    <row r="84" spans="1:10" ht="147" customHeight="1" x14ac:dyDescent="0.3">
      <c r="A84" s="14">
        <v>80</v>
      </c>
      <c r="B84" s="1">
        <f>'APÊNDICE II-MEMÓRIA DE CÁLCULO'!B86</f>
        <v>12494</v>
      </c>
      <c r="C84" s="4">
        <f>'APÊNDICE II-MEMÓRIA DE CÁLCULO'!C86</f>
        <v>436001</v>
      </c>
      <c r="D84" s="5" t="str">
        <f>'APÊNDICE II-MEMÓRIA DE CÁLCULO'!D86</f>
        <v>Sonda de trato urinário, modelo: Foley, tamanho: N°12, 02 vias, com balão 30cc, material: borracha natural, de formato adequado, siliconada, características adicionais: com anti-incrustante, ponta proximal arredondada, com dois orifícios grandes, arredondados e lisos, o número da sonda e a capacidade do balão deverão estar estampados em local visível e permanente, estéril. Embalagem individual de papel grau cirúrgico e/ou filme termoplástico, contendo dados de identificação e procedência, data e tipo de esterilização, prazo de validade e registro em órgão competente.</v>
      </c>
      <c r="E84" s="4" t="str">
        <f>'APÊNDICE II-MEMÓRIA DE CÁLCULO'!E86</f>
        <v>UNIDADE</v>
      </c>
      <c r="F84" s="23">
        <f>'APÊNDICE II-MEMÓRIA DE CÁLCULO'!P86</f>
        <v>50</v>
      </c>
      <c r="G84" s="24" t="s">
        <v>157</v>
      </c>
      <c r="H84" s="28">
        <v>5.79</v>
      </c>
      <c r="I84" s="26">
        <f t="shared" si="6"/>
        <v>5.79</v>
      </c>
      <c r="J84" s="27">
        <f t="shared" si="7"/>
        <v>289.5</v>
      </c>
    </row>
    <row r="85" spans="1:10" ht="149.44999999999999" customHeight="1" x14ac:dyDescent="0.3">
      <c r="A85" s="14">
        <v>81</v>
      </c>
      <c r="B85" s="1">
        <f>'APÊNDICE II-MEMÓRIA DE CÁLCULO'!B87</f>
        <v>12495</v>
      </c>
      <c r="C85" s="4">
        <f>'APÊNDICE II-MEMÓRIA DE CÁLCULO'!C87</f>
        <v>436002</v>
      </c>
      <c r="D85" s="5" t="str">
        <f>'APÊNDICE II-MEMÓRIA DE CÁLCULO'!D87</f>
        <v>Sonda de trato urinário, modelo: Foley, tamanho: N°18, 02 vias, com balão 30cc, material: borracha natural, de formato adequado, siliconada, características adicionais: com anti-incrustante, ponta proximal arredondada, com dois orifícios grandes, arredondados e lisos, o número da sonda e a capacidade do balão deverão estar estampados em local visível e permanente, estéril. Embalagem individual de papel grau cirúrgico e/ou filme termoplástico, contendo dados de identificação e procedência, data e tipo de esterilização, prazo de validade e registro em órgão competente.</v>
      </c>
      <c r="E85" s="4" t="str">
        <f>'APÊNDICE II-MEMÓRIA DE CÁLCULO'!E87</f>
        <v>UNIDADE</v>
      </c>
      <c r="F85" s="23">
        <f>'APÊNDICE II-MEMÓRIA DE CÁLCULO'!P87</f>
        <v>100</v>
      </c>
      <c r="G85" s="24" t="s">
        <v>157</v>
      </c>
      <c r="H85" s="28">
        <v>6.05</v>
      </c>
      <c r="I85" s="26">
        <f t="shared" si="6"/>
        <v>6.05</v>
      </c>
      <c r="J85" s="27">
        <f t="shared" si="7"/>
        <v>605</v>
      </c>
    </row>
    <row r="86" spans="1:10" ht="87.6" customHeight="1" x14ac:dyDescent="0.3">
      <c r="A86" s="14">
        <v>82</v>
      </c>
      <c r="B86" s="1">
        <f>'APÊNDICE II-MEMÓRIA DE CÁLCULO'!B88</f>
        <v>12499</v>
      </c>
      <c r="C86" s="4">
        <f>'APÊNDICE II-MEMÓRIA DE CÁLCULO'!C88</f>
        <v>452538</v>
      </c>
      <c r="D86" s="5" t="str">
        <f>'APÊNDICE II-MEMÓRIA DE CÁLCULO'!D88</f>
        <v>Sonda de trato urinário, modelo: uretral, tamanho: Nº 04, material: pvc, esterilidade: estéril, descartável, características adicionais: confeccionada em material atóxico, maleável, transparente, atraumático, siliconizado, com orifício único, distal. Embalagem adequada que permita abertura asséptica, com dados de identificação e procedência.</v>
      </c>
      <c r="E86" s="4" t="str">
        <f>'APÊNDICE II-MEMÓRIA DE CÁLCULO'!E88</f>
        <v>UNIDADE</v>
      </c>
      <c r="F86" s="23">
        <f>'APÊNDICE II-MEMÓRIA DE CÁLCULO'!P88</f>
        <v>170</v>
      </c>
      <c r="G86" s="24" t="s">
        <v>157</v>
      </c>
      <c r="H86" s="28">
        <v>0.56999999999999995</v>
      </c>
      <c r="I86" s="26">
        <f t="shared" si="6"/>
        <v>0.56999999999999995</v>
      </c>
      <c r="J86" s="27">
        <f t="shared" si="7"/>
        <v>96.899999999999991</v>
      </c>
    </row>
    <row r="87" spans="1:10" ht="87.6" customHeight="1" x14ac:dyDescent="0.3">
      <c r="A87" s="14">
        <v>83</v>
      </c>
      <c r="B87" s="1">
        <f>'APÊNDICE II-MEMÓRIA DE CÁLCULO'!B89</f>
        <v>12500</v>
      </c>
      <c r="C87" s="4">
        <f>'APÊNDICE II-MEMÓRIA DE CÁLCULO'!C89</f>
        <v>435978</v>
      </c>
      <c r="D87" s="5" t="str">
        <f>'APÊNDICE II-MEMÓRIA DE CÁLCULO'!D89</f>
        <v>Sonda de trato urinário, modelo: uretral, tamanho: Nº 06, material: pvc, esterilidade: estéril, descartável, características adicionais: confeccionada em material atóxico, maleável, transparente, atraumático, siliconizado, com orifício único, distal. Embalagem adequada que permita abertura asséptica, com dados de identificação e procedência.</v>
      </c>
      <c r="E87" s="4" t="str">
        <f>'APÊNDICE II-MEMÓRIA DE CÁLCULO'!E89</f>
        <v>UNIDADE</v>
      </c>
      <c r="F87" s="23">
        <f>'APÊNDICE II-MEMÓRIA DE CÁLCULO'!P89</f>
        <v>871</v>
      </c>
      <c r="G87" s="24" t="s">
        <v>157</v>
      </c>
      <c r="H87" s="28">
        <v>0.99</v>
      </c>
      <c r="I87" s="26">
        <f t="shared" si="6"/>
        <v>0.99</v>
      </c>
      <c r="J87" s="27">
        <f t="shared" si="7"/>
        <v>862.29</v>
      </c>
    </row>
    <row r="88" spans="1:10" ht="87.6" customHeight="1" x14ac:dyDescent="0.3">
      <c r="A88" s="14">
        <v>84</v>
      </c>
      <c r="B88" s="1">
        <f>'APÊNDICE II-MEMÓRIA DE CÁLCULO'!B90</f>
        <v>12501</v>
      </c>
      <c r="C88" s="4">
        <f>'APÊNDICE II-MEMÓRIA DE CÁLCULO'!C90</f>
        <v>435979</v>
      </c>
      <c r="D88" s="5" t="str">
        <f>'APÊNDICE II-MEMÓRIA DE CÁLCULO'!D90</f>
        <v>Sonda de trato urinário, modelo: uretral, tamanho: Nº 08, material: pvc, esterilidade: estéril, descartável, características adicionais: confeccionada em material atóxico, maleável, transparente, atraumático, siliconizado, com orifício único, distal. Embalagem adequada que permita abertura asséptica, com dados de identificação e procedência.</v>
      </c>
      <c r="E88" s="4" t="str">
        <f>'APÊNDICE II-MEMÓRIA DE CÁLCULO'!E90</f>
        <v>UNIDADE</v>
      </c>
      <c r="F88" s="23">
        <f>'APÊNDICE II-MEMÓRIA DE CÁLCULO'!P90</f>
        <v>3539</v>
      </c>
      <c r="G88" s="24" t="s">
        <v>157</v>
      </c>
      <c r="H88" s="28">
        <v>1.04</v>
      </c>
      <c r="I88" s="26">
        <f t="shared" si="6"/>
        <v>1.04</v>
      </c>
      <c r="J88" s="27">
        <f t="shared" si="7"/>
        <v>3680.56</v>
      </c>
    </row>
    <row r="89" spans="1:10" ht="110.45" customHeight="1" x14ac:dyDescent="0.3">
      <c r="A89" s="14">
        <v>85</v>
      </c>
      <c r="B89" s="1">
        <f>'APÊNDICE II-MEMÓRIA DE CÁLCULO'!B91</f>
        <v>12508</v>
      </c>
      <c r="C89" s="4" t="str">
        <f>'APÊNDICE II-MEMÓRIA DE CÁLCULO'!C91</f>
        <v>-</v>
      </c>
      <c r="D89" s="5" t="str">
        <f>'APÊNDICE II-MEMÓRIA DE CÁLCULO'!D91</f>
        <v>Sonda de aspiração traqueal, tamanho: Nº 04, material: pvc atóxico, características adicionais: flexível transparente e com a superfície rigorosamente lisa, com a ponta arredondada aberta no lado proximal do tubo e 2 orifícios alternados em lados opostos, conector perfeitamente adaptável em seringas no lado distal do tubo, esterilização a óxido de etileno. Embalagem com dados de identificação, nº de lote e validade, registro em órgão competente.</v>
      </c>
      <c r="E89" s="4" t="str">
        <f>'APÊNDICE II-MEMÓRIA DE CÁLCULO'!E91</f>
        <v>UNIDADE</v>
      </c>
      <c r="F89" s="23">
        <f>'APÊNDICE II-MEMÓRIA DE CÁLCULO'!P91</f>
        <v>78</v>
      </c>
      <c r="G89" s="24" t="s">
        <v>157</v>
      </c>
      <c r="H89" s="28">
        <v>0.86</v>
      </c>
      <c r="I89" s="26">
        <f t="shared" si="6"/>
        <v>0.86</v>
      </c>
      <c r="J89" s="27">
        <f t="shared" si="7"/>
        <v>67.08</v>
      </c>
    </row>
    <row r="90" spans="1:10" ht="110.45" customHeight="1" x14ac:dyDescent="0.3">
      <c r="A90" s="14">
        <v>86</v>
      </c>
      <c r="B90" s="1">
        <f>'APÊNDICE II-MEMÓRIA DE CÁLCULO'!B92</f>
        <v>12509</v>
      </c>
      <c r="C90" s="4">
        <f>'APÊNDICE II-MEMÓRIA DE CÁLCULO'!C92</f>
        <v>454391</v>
      </c>
      <c r="D90" s="5" t="str">
        <f>'APÊNDICE II-MEMÓRIA DE CÁLCULO'!D92</f>
        <v>Sonda de aspiração traqueal, tamanho: Nº 06, material: pvc atóxico, características adicionais: flexível transparente e com a superfície rigorosamente lisa, com a ponta arredondada aberta no lado proximal do tubo e 2 orifícios alternados em lados opostos, conector perfeitamente adaptável em seringas no lado distal do tubo, esterilização a óxido de etileno. Embalagem com dados de identificação, nº de lote e validade, registro em órgão competente.</v>
      </c>
      <c r="E90" s="4" t="str">
        <f>'APÊNDICE II-MEMÓRIA DE CÁLCULO'!E92</f>
        <v>UNIDADE</v>
      </c>
      <c r="F90" s="23">
        <f>'APÊNDICE II-MEMÓRIA DE CÁLCULO'!P92</f>
        <v>100</v>
      </c>
      <c r="G90" s="24" t="s">
        <v>157</v>
      </c>
      <c r="H90" s="28">
        <v>1.07</v>
      </c>
      <c r="I90" s="26">
        <f t="shared" si="6"/>
        <v>1.07</v>
      </c>
      <c r="J90" s="27">
        <f t="shared" si="7"/>
        <v>107</v>
      </c>
    </row>
    <row r="91" spans="1:10" ht="93" customHeight="1" x14ac:dyDescent="0.3">
      <c r="A91" s="14">
        <v>87</v>
      </c>
      <c r="B91" s="1">
        <f>'APÊNDICE II-MEMÓRIA DE CÁLCULO'!B93</f>
        <v>12523</v>
      </c>
      <c r="C91" s="4">
        <f>'APÊNDICE II-MEMÓRIA DE CÁLCULO'!C93</f>
        <v>435905</v>
      </c>
      <c r="D91" s="5" t="str">
        <f>'APÊNDICE II-MEMÓRIA DE CÁLCULO'!D93</f>
        <v>Sonda nasogástrica curta - tamanho: Nº 04,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v>
      </c>
      <c r="E91" s="4" t="str">
        <f>'APÊNDICE II-MEMÓRIA DE CÁLCULO'!E93</f>
        <v>UNIDADE</v>
      </c>
      <c r="F91" s="23">
        <f>'APÊNDICE II-MEMÓRIA DE CÁLCULO'!P93</f>
        <v>20</v>
      </c>
      <c r="G91" s="24" t="s">
        <v>157</v>
      </c>
      <c r="H91" s="28">
        <v>1.1200000000000001</v>
      </c>
      <c r="I91" s="26">
        <f t="shared" si="6"/>
        <v>1.1200000000000001</v>
      </c>
      <c r="J91" s="27">
        <f t="shared" si="7"/>
        <v>22.400000000000002</v>
      </c>
    </row>
    <row r="92" spans="1:10" ht="93" customHeight="1" x14ac:dyDescent="0.3">
      <c r="A92" s="14">
        <v>88</v>
      </c>
      <c r="B92" s="1">
        <f>'APÊNDICE II-MEMÓRIA DE CÁLCULO'!B94</f>
        <v>12525</v>
      </c>
      <c r="C92" s="4">
        <f>'APÊNDICE II-MEMÓRIA DE CÁLCULO'!C94</f>
        <v>437216</v>
      </c>
      <c r="D92" s="5" t="str">
        <f>'APÊNDICE II-MEMÓRIA DE CÁLCULO'!D94</f>
        <v>Sonda nasogástrica longam - tamanho: Nº 06,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v>
      </c>
      <c r="E92" s="4" t="str">
        <f>'APÊNDICE II-MEMÓRIA DE CÁLCULO'!E94</f>
        <v>UNIDADE</v>
      </c>
      <c r="F92" s="23">
        <f>'APÊNDICE II-MEMÓRIA DE CÁLCULO'!P94</f>
        <v>150</v>
      </c>
      <c r="G92" s="24" t="s">
        <v>157</v>
      </c>
      <c r="H92" s="28">
        <v>1.41</v>
      </c>
      <c r="I92" s="26">
        <f t="shared" si="6"/>
        <v>1.41</v>
      </c>
      <c r="J92" s="27">
        <f t="shared" si="7"/>
        <v>211.5</v>
      </c>
    </row>
    <row r="93" spans="1:10" ht="91.9" customHeight="1" x14ac:dyDescent="0.3">
      <c r="A93" s="14">
        <v>89</v>
      </c>
      <c r="B93" s="1">
        <f>'APÊNDICE II-MEMÓRIA DE CÁLCULO'!B95</f>
        <v>12527</v>
      </c>
      <c r="C93" s="4">
        <f>'APÊNDICE II-MEMÓRIA DE CÁLCULO'!C95</f>
        <v>437217</v>
      </c>
      <c r="D93" s="5" t="str">
        <f>'APÊNDICE II-MEMÓRIA DE CÁLCULO'!D95</f>
        <v>Sonda nasogástrica longa - tamanho: Nº 08,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v>
      </c>
      <c r="E93" s="4" t="str">
        <f>'APÊNDICE II-MEMÓRIA DE CÁLCULO'!E95</f>
        <v>UNIDADE</v>
      </c>
      <c r="F93" s="23">
        <f>'APÊNDICE II-MEMÓRIA DE CÁLCULO'!P95</f>
        <v>50</v>
      </c>
      <c r="G93" s="24" t="s">
        <v>157</v>
      </c>
      <c r="H93" s="28">
        <v>1.68</v>
      </c>
      <c r="I93" s="26">
        <f t="shared" si="6"/>
        <v>1.68</v>
      </c>
      <c r="J93" s="27">
        <f t="shared" si="7"/>
        <v>84</v>
      </c>
    </row>
    <row r="94" spans="1:10" ht="109.9" customHeight="1" x14ac:dyDescent="0.3">
      <c r="A94" s="14">
        <v>90</v>
      </c>
      <c r="B94" s="1">
        <f>'APÊNDICE II-MEMÓRIA DE CÁLCULO'!B96</f>
        <v>12529</v>
      </c>
      <c r="C94" s="4">
        <f>'APÊNDICE II-MEMÓRIA DE CÁLCULO'!C96</f>
        <v>435906</v>
      </c>
      <c r="D94" s="5" t="str">
        <f>'APÊNDICE II-MEMÓRIA DE CÁLCULO'!D96</f>
        <v>Sonda nasogástrica longa - tamanho: Nº 10,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v>
      </c>
      <c r="E94" s="4" t="str">
        <f>'APÊNDICE II-MEMÓRIA DE CÁLCULO'!E96</f>
        <v>UNIDADE</v>
      </c>
      <c r="F94" s="23">
        <f>'APÊNDICE II-MEMÓRIA DE CÁLCULO'!P96</f>
        <v>60</v>
      </c>
      <c r="G94" s="24" t="s">
        <v>157</v>
      </c>
      <c r="H94" s="28">
        <v>1.03</v>
      </c>
      <c r="I94" s="26">
        <f t="shared" si="6"/>
        <v>1.03</v>
      </c>
      <c r="J94" s="27">
        <f t="shared" si="7"/>
        <v>61.800000000000004</v>
      </c>
    </row>
    <row r="95" spans="1:10" ht="109.9" customHeight="1" x14ac:dyDescent="0.3">
      <c r="A95" s="14">
        <v>91</v>
      </c>
      <c r="B95" s="1">
        <f>'APÊNDICE II-MEMÓRIA DE CÁLCULO'!B97</f>
        <v>12530</v>
      </c>
      <c r="C95" s="4">
        <f>'APÊNDICE II-MEMÓRIA DE CÁLCULO'!C97</f>
        <v>435907</v>
      </c>
      <c r="D95" s="5" t="str">
        <f>'APÊNDICE II-MEMÓRIA DE CÁLCULO'!D97</f>
        <v>Sonda nasogástrica longa - tamanho: Nº 12,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v>
      </c>
      <c r="E95" s="4" t="str">
        <f>'APÊNDICE II-MEMÓRIA DE CÁLCULO'!E97</f>
        <v>UNIDADE</v>
      </c>
      <c r="F95" s="23">
        <f>'APÊNDICE II-MEMÓRIA DE CÁLCULO'!P97</f>
        <v>150</v>
      </c>
      <c r="G95" s="24" t="s">
        <v>157</v>
      </c>
      <c r="H95" s="28">
        <v>2</v>
      </c>
      <c r="I95" s="26">
        <f t="shared" si="6"/>
        <v>2</v>
      </c>
      <c r="J95" s="27">
        <f t="shared" si="7"/>
        <v>300</v>
      </c>
    </row>
    <row r="96" spans="1:10" ht="133.9" customHeight="1" x14ac:dyDescent="0.3">
      <c r="A96" s="14">
        <v>92</v>
      </c>
      <c r="B96" s="1">
        <f>'APÊNDICE II-MEMÓRIA DE CÁLCULO'!B98</f>
        <v>12538</v>
      </c>
      <c r="C96" s="4">
        <f>'APÊNDICE II-MEMÓRIA DE CÁLCULO'!C98</f>
        <v>436838</v>
      </c>
      <c r="D96" s="5" t="str">
        <f>'APÊNDICE II-MEMÓRIA DE CÁLCULO'!D98</f>
        <v>Sonda trato urinário - modelo: Foley, calibre: Nº 20, vias: três vias, com balão 30cc, material: borracha natural, de formato adequado, esterilidade: estéril, descartável, características adicionais: siliconizada, com antiincrustante, ponta proximal arredondada, com dois orifícios grandes, arredondados e lisos, número da sonda e a capacidade do balão deverão estar estampados em local visível e permanente, embalagem individual de papel grau cirúrgico e/ou filme termoplástico, contendo dados de identificação e procedência, data e tipo de esterilização, prazo de validade e registro em órgão competente.</v>
      </c>
      <c r="E96" s="4" t="str">
        <f>'APÊNDICE II-MEMÓRIA DE CÁLCULO'!E98</f>
        <v>UNIDADE</v>
      </c>
      <c r="F96" s="23">
        <f>'APÊNDICE II-MEMÓRIA DE CÁLCULO'!P98</f>
        <v>20</v>
      </c>
      <c r="G96" s="24" t="s">
        <v>157</v>
      </c>
      <c r="H96" s="28">
        <v>7.55</v>
      </c>
      <c r="I96" s="26">
        <f t="shared" ref="I96:I118" si="8">H96</f>
        <v>7.55</v>
      </c>
      <c r="J96" s="27">
        <f t="shared" ref="J96:J118" si="9">I96*F96</f>
        <v>151</v>
      </c>
    </row>
    <row r="97" spans="1:10" ht="145.9" customHeight="1" x14ac:dyDescent="0.3">
      <c r="A97" s="14">
        <v>93</v>
      </c>
      <c r="B97" s="1">
        <f>'APÊNDICE II-MEMÓRIA DE CÁLCULO'!B99</f>
        <v>12539</v>
      </c>
      <c r="C97" s="4">
        <f>'APÊNDICE II-MEMÓRIA DE CÁLCULO'!C99</f>
        <v>436004</v>
      </c>
      <c r="D97" s="5" t="str">
        <f>'APÊNDICE II-MEMÓRIA DE CÁLCULO'!D99</f>
        <v>Sonda trato urinário - modelo: Foley, calibre: Nº 22, vias: três vias, com balão 30cc, material: borracha natural, de formato adequado, esterilidade: estéril, descartável, características adicionais: siliconizada, com antiincrustante, ponta proximal arredondada, com dois orifícios grandes, arredondados e lisos, número da sonda e a capacidade do balão deverão estar estampados em local visível e permanente, embalagem individual de papel grau cirúrgico e/ou filme termoplástico, contendo dados de identificação e procedência, data e tipo de esterilização, prazo de validade e registro em órgão competente.</v>
      </c>
      <c r="E97" s="4" t="str">
        <f>'APÊNDICE II-MEMÓRIA DE CÁLCULO'!E99</f>
        <v>UNIDADE</v>
      </c>
      <c r="F97" s="23">
        <f>'APÊNDICE II-MEMÓRIA DE CÁLCULO'!P99</f>
        <v>20</v>
      </c>
      <c r="G97" s="24" t="s">
        <v>157</v>
      </c>
      <c r="H97" s="28">
        <v>5.79</v>
      </c>
      <c r="I97" s="26">
        <f t="shared" si="8"/>
        <v>5.79</v>
      </c>
      <c r="J97" s="27">
        <f t="shared" si="9"/>
        <v>115.8</v>
      </c>
    </row>
    <row r="98" spans="1:10" ht="145.9" customHeight="1" x14ac:dyDescent="0.3">
      <c r="A98" s="14">
        <v>94</v>
      </c>
      <c r="B98" s="1">
        <f>'APÊNDICE II-MEMÓRIA DE CÁLCULO'!B100</f>
        <v>12540</v>
      </c>
      <c r="C98" s="4">
        <f>'APÊNDICE II-MEMÓRIA DE CÁLCULO'!C100</f>
        <v>436012</v>
      </c>
      <c r="D98" s="5" t="str">
        <f>'APÊNDICE II-MEMÓRIA DE CÁLCULO'!D100</f>
        <v>Sonda trato urinário - modelo: Foley, calibre: Nº 18, vias: três vias, com balão 30cc, material: borracha natural, de formato adequado, esterilidade: estéril, descartável, características adicionais: siliconizada, com antiincrustante, ponta proximal arredondada, com dois orifícios grandes, arredondados e lisos, número da sonda e a capacidade do balão deverão estar estampados em local visível e permanente, embalagem individual de papel grau cirúrgico e/ou filme termoplástico, contendo dados de identificação e procedência, data e tipo de esterilização, prazo de validade e registro em órgão competente.</v>
      </c>
      <c r="E98" s="4" t="str">
        <f>'APÊNDICE II-MEMÓRIA DE CÁLCULO'!E100</f>
        <v>UNIDADE</v>
      </c>
      <c r="F98" s="23">
        <f>'APÊNDICE II-MEMÓRIA DE CÁLCULO'!P100</f>
        <v>20</v>
      </c>
      <c r="G98" s="24" t="s">
        <v>157</v>
      </c>
      <c r="H98" s="28">
        <v>6.07</v>
      </c>
      <c r="I98" s="26">
        <f t="shared" si="8"/>
        <v>6.07</v>
      </c>
      <c r="J98" s="27">
        <f t="shared" si="9"/>
        <v>121.4</v>
      </c>
    </row>
    <row r="99" spans="1:10" ht="154.15" customHeight="1" x14ac:dyDescent="0.3">
      <c r="A99" s="14">
        <v>95</v>
      </c>
      <c r="B99" s="1">
        <f>'APÊNDICE II-MEMÓRIA DE CÁLCULO'!B101</f>
        <v>12541</v>
      </c>
      <c r="C99" s="4">
        <f>'APÊNDICE II-MEMÓRIA DE CÁLCULO'!C101</f>
        <v>457480</v>
      </c>
      <c r="D99" s="5" t="str">
        <f>'APÊNDICE II-MEMÓRIA DE CÁLCULO'!D101</f>
        <v>Sonda trato urinário - modelo: Foley, calibre: Nº 16, vias: três vias, com balão 30cc, material: borracha natural, de formato adequado, esterilidade: estéril, descartável, características adicionais: siliconizada, com antiincrustante, ponta proximal arredondada, com dois orifícios grandes, arredondados e lisos, número da sonda e a capacidade do balão deverão estar estampados em local visível e permanente, embalagem individual de papel grau cirúrgico e/ou filme termoplástico, contendo dados de identificação e procedência, data e tipo de esterilização, prazo de validade e registro em órgão competente</v>
      </c>
      <c r="E99" s="4" t="str">
        <f>'APÊNDICE II-MEMÓRIA DE CÁLCULO'!E101</f>
        <v>UNIDADE</v>
      </c>
      <c r="F99" s="23">
        <f>'APÊNDICE II-MEMÓRIA DE CÁLCULO'!P101</f>
        <v>20</v>
      </c>
      <c r="G99" s="24" t="s">
        <v>157</v>
      </c>
      <c r="H99" s="28">
        <v>4.4000000000000004</v>
      </c>
      <c r="I99" s="26">
        <f t="shared" si="8"/>
        <v>4.4000000000000004</v>
      </c>
      <c r="J99" s="27">
        <f t="shared" si="9"/>
        <v>88</v>
      </c>
    </row>
    <row r="100" spans="1:10" ht="96" customHeight="1" x14ac:dyDescent="0.3">
      <c r="A100" s="14">
        <v>96</v>
      </c>
      <c r="B100" s="1">
        <f>'APÊNDICE II-MEMÓRIA DE CÁLCULO'!B102</f>
        <v>12544</v>
      </c>
      <c r="C100" s="4">
        <f>'APÊNDICE II-MEMÓRIA DE CÁLCULO'!C102</f>
        <v>459098</v>
      </c>
      <c r="D100" s="5" t="str">
        <f>'APÊNDICE II-MEMÓRIA DE CÁLCULO'!D102</f>
        <v>Tubo hospitalar - material: silicone, tamanho: Nº 204, apresentação: rolo com 15 metros, características adicionais: para aspiração, atóxico, flexível, transparente, descartável com diâmetro interno e espessura de parede uniformes, estéril. Embalagem individual, contendo externamente dados de identificação e procedência, data e tipo de esterilização, prazo de validade e registro em órgão competente.</v>
      </c>
      <c r="E100" s="4" t="str">
        <f>'APÊNDICE II-MEMÓRIA DE CÁLCULO'!E102</f>
        <v>UNIDADE</v>
      </c>
      <c r="F100" s="23">
        <f>'APÊNDICE II-MEMÓRIA DE CÁLCULO'!P102</f>
        <v>60</v>
      </c>
      <c r="G100" s="24" t="s">
        <v>157</v>
      </c>
      <c r="H100" s="28">
        <v>173.88</v>
      </c>
      <c r="I100" s="26">
        <f t="shared" si="8"/>
        <v>173.88</v>
      </c>
      <c r="J100" s="27">
        <f t="shared" si="9"/>
        <v>10432.799999999999</v>
      </c>
    </row>
    <row r="101" spans="1:10" ht="98.45" customHeight="1" x14ac:dyDescent="0.3">
      <c r="A101" s="14">
        <v>97</v>
      </c>
      <c r="B101" s="1">
        <f>'APÊNDICE II-MEMÓRIA DE CÁLCULO'!B103</f>
        <v>12547</v>
      </c>
      <c r="C101" s="4">
        <f>'APÊNDICE II-MEMÓRIA DE CÁLCULO'!C103</f>
        <v>452244</v>
      </c>
      <c r="D101" s="5" t="str">
        <f>'APÊNDICE II-MEMÓRIA DE CÁLCULO'!D103</f>
        <v>Tala de imobilização - tamanho: PP, dimensões: 30 x 8 cm, tipo: aramada, material: arame revestido com espuma, características adicionais: flexível, moldável, revestida nas duas faces com espuma. embalagem individual de forma a manter a integridade do produto até o uso, e constando os dados de identificação, procedência, número de lote, data de fabricação e validade.</v>
      </c>
      <c r="E101" s="4" t="str">
        <f>'APÊNDICE II-MEMÓRIA DE CÁLCULO'!E103</f>
        <v>UNIDADE</v>
      </c>
      <c r="F101" s="23">
        <f>'APÊNDICE II-MEMÓRIA DE CÁLCULO'!P103</f>
        <v>70</v>
      </c>
      <c r="G101" s="24" t="s">
        <v>157</v>
      </c>
      <c r="H101" s="28">
        <v>9.09</v>
      </c>
      <c r="I101" s="26">
        <f t="shared" si="8"/>
        <v>9.09</v>
      </c>
      <c r="J101" s="27">
        <f t="shared" si="9"/>
        <v>636.29999999999995</v>
      </c>
    </row>
    <row r="102" spans="1:10" ht="98.45" customHeight="1" x14ac:dyDescent="0.3">
      <c r="A102" s="14">
        <v>98</v>
      </c>
      <c r="B102" s="1">
        <f>'APÊNDICE II-MEMÓRIA DE CÁLCULO'!B104</f>
        <v>12548</v>
      </c>
      <c r="C102" s="4" t="str">
        <f>'APÊNDICE II-MEMÓRIA DE CÁLCULO'!C104</f>
        <v>-</v>
      </c>
      <c r="D102" s="5" t="str">
        <f>'APÊNDICE II-MEMÓRIA DE CÁLCULO'!D104</f>
        <v>Tala de imobilização - tamanho: G, dimensões: 86 x 10 cm, tipo: aramada, material: arame revestido com espuma, características adicionais: flexível, moldável, revestida nas duas faces com espuma. embalagem individual de forma a manter a integridade do produto até o uso, e constando os dados de identificação, procedência, número de lote, data de fabricação e validade.</v>
      </c>
      <c r="E102" s="4" t="str">
        <f>'APÊNDICE II-MEMÓRIA DE CÁLCULO'!E104</f>
        <v>UNIDADE</v>
      </c>
      <c r="F102" s="23">
        <f>'APÊNDICE II-MEMÓRIA DE CÁLCULO'!P104</f>
        <v>195</v>
      </c>
      <c r="G102" s="24" t="s">
        <v>157</v>
      </c>
      <c r="H102" s="28">
        <v>12.91</v>
      </c>
      <c r="I102" s="26">
        <f t="shared" si="8"/>
        <v>12.91</v>
      </c>
      <c r="J102" s="27">
        <f t="shared" si="9"/>
        <v>2517.4499999999998</v>
      </c>
    </row>
    <row r="103" spans="1:10" ht="98.45" customHeight="1" x14ac:dyDescent="0.3">
      <c r="A103" s="14">
        <v>99</v>
      </c>
      <c r="B103" s="1">
        <f>'APÊNDICE II-MEMÓRIA DE CÁLCULO'!B105</f>
        <v>12550</v>
      </c>
      <c r="C103" s="4">
        <f>'APÊNDICE II-MEMÓRIA DE CÁLCULO'!C105</f>
        <v>471592</v>
      </c>
      <c r="D103" s="5" t="str">
        <f>'APÊNDICE II-MEMÓRIA DE CÁLCULO'!D105</f>
        <v>Tesoura instrumental - modelo: Spencer, comprimento: cerca de 10 cm, tipo ponta: reta, material: aço inoxidável, esterilidade: esterilizável, uso: para retirar pontos, características adicionais: embalagem plástica individual, constando os dados de identificação, procedência, rastreabilidade e registro em órgão competente.</v>
      </c>
      <c r="E103" s="4" t="str">
        <f>'APÊNDICE II-MEMÓRIA DE CÁLCULO'!E105</f>
        <v>UNIDADE</v>
      </c>
      <c r="F103" s="23">
        <f>'APÊNDICE II-MEMÓRIA DE CÁLCULO'!P105</f>
        <v>10</v>
      </c>
      <c r="G103" s="24" t="s">
        <v>157</v>
      </c>
      <c r="H103" s="28">
        <v>33.35</v>
      </c>
      <c r="I103" s="26">
        <f t="shared" si="8"/>
        <v>33.35</v>
      </c>
      <c r="J103" s="27">
        <f t="shared" si="9"/>
        <v>333.5</v>
      </c>
    </row>
    <row r="104" spans="1:10" ht="82.9" customHeight="1" x14ac:dyDescent="0.3">
      <c r="A104" s="14">
        <v>100</v>
      </c>
      <c r="B104" s="1">
        <f>'APÊNDICE II-MEMÓRIA DE CÁLCULO'!B106</f>
        <v>12560</v>
      </c>
      <c r="C104" s="4" t="str">
        <f>'APÊNDICE II-MEMÓRIA DE CÁLCULO'!C106</f>
        <v>-</v>
      </c>
      <c r="D104" s="5" t="str">
        <f>'APÊNDICE II-MEMÓRIA DE CÁLCULO'!D106</f>
        <v>Tubo endotraqueal - tamanho: neonatal, calibre: Nº 2,5, material: tubo PVC transparente e estrutura interna reforçada por um fio de aço inoxidável, conector: 2,5 mm, com balão, esterilidade: estéril, uso único, características adicionais: com registro em órgão competente.</v>
      </c>
      <c r="E104" s="4" t="str">
        <f>'APÊNDICE II-MEMÓRIA DE CÁLCULO'!E106</f>
        <v>UNIDADE</v>
      </c>
      <c r="F104" s="23">
        <f>'APÊNDICE II-MEMÓRIA DE CÁLCULO'!P106</f>
        <v>20</v>
      </c>
      <c r="G104" s="24" t="s">
        <v>157</v>
      </c>
      <c r="H104" s="28">
        <v>6.23</v>
      </c>
      <c r="I104" s="26">
        <f t="shared" si="8"/>
        <v>6.23</v>
      </c>
      <c r="J104" s="27">
        <f t="shared" si="9"/>
        <v>124.60000000000001</v>
      </c>
    </row>
    <row r="105" spans="1:10" ht="82.9" customHeight="1" x14ac:dyDescent="0.3">
      <c r="A105" s="14">
        <v>101</v>
      </c>
      <c r="B105" s="1">
        <f>'APÊNDICE II-MEMÓRIA DE CÁLCULO'!B107</f>
        <v>12561</v>
      </c>
      <c r="C105" s="4" t="str">
        <f>'APÊNDICE II-MEMÓRIA DE CÁLCULO'!C107</f>
        <v>-</v>
      </c>
      <c r="D105" s="5" t="str">
        <f>'APÊNDICE II-MEMÓRIA DE CÁLCULO'!D107</f>
        <v>Tubo endotraqueal - calibre: Nº 3,0, material: tubo PVC transparente e estrutura interna reforçada por um fio de aço inoxidável, conector: 3,0 mm, com balão, esterilidade: estéril, uso único, características adicionais: com registro em órgão competente</v>
      </c>
      <c r="E105" s="4" t="str">
        <f>'APÊNDICE II-MEMÓRIA DE CÁLCULO'!E107</f>
        <v>UNIDADE</v>
      </c>
      <c r="F105" s="23">
        <f>'APÊNDICE II-MEMÓRIA DE CÁLCULO'!P107</f>
        <v>40</v>
      </c>
      <c r="G105" s="24" t="s">
        <v>157</v>
      </c>
      <c r="H105" s="28">
        <v>4.05</v>
      </c>
      <c r="I105" s="26">
        <f t="shared" si="8"/>
        <v>4.05</v>
      </c>
      <c r="J105" s="27">
        <f t="shared" si="9"/>
        <v>162</v>
      </c>
    </row>
    <row r="106" spans="1:10" ht="54" customHeight="1" x14ac:dyDescent="0.3">
      <c r="A106" s="14">
        <v>102</v>
      </c>
      <c r="B106" s="1">
        <f>'APÊNDICE II-MEMÓRIA DE CÁLCULO'!B108</f>
        <v>12567</v>
      </c>
      <c r="C106" s="4" t="str">
        <f>'APÊNDICE II-MEMÓRIA DE CÁLCULO'!C108</f>
        <v>-</v>
      </c>
      <c r="D106" s="5" t="str">
        <f>'APÊNDICE II-MEMÓRIA DE CÁLCULO'!D108</f>
        <v>Mini Incubadora - a vapor, com capacidade de incubar 06 indicadores biológicos, voltagem de 220V.</v>
      </c>
      <c r="E106" s="4" t="str">
        <f>'APÊNDICE II-MEMÓRIA DE CÁLCULO'!E108</f>
        <v>UNIDADE</v>
      </c>
      <c r="F106" s="23">
        <f>'APÊNDICE II-MEMÓRIA DE CÁLCULO'!P108</f>
        <v>2</v>
      </c>
      <c r="G106" s="24" t="s">
        <v>157</v>
      </c>
      <c r="H106" s="28">
        <v>169.9</v>
      </c>
      <c r="I106" s="26">
        <f t="shared" si="8"/>
        <v>169.9</v>
      </c>
      <c r="J106" s="27">
        <f t="shared" si="9"/>
        <v>339.8</v>
      </c>
    </row>
    <row r="107" spans="1:10" ht="54" customHeight="1" x14ac:dyDescent="0.3">
      <c r="A107" s="14">
        <v>103</v>
      </c>
      <c r="B107" s="1">
        <f>'APÊNDICE II-MEMÓRIA DE CÁLCULO'!B109</f>
        <v>12569</v>
      </c>
      <c r="C107" s="4">
        <f>'APÊNDICE II-MEMÓRIA DE CÁLCULO'!C109</f>
        <v>301510</v>
      </c>
      <c r="D107" s="5" t="str">
        <f>'APÊNDICE II-MEMÓRIA DE CÁLCULO'!D109</f>
        <v>Cal sodada (absorvidor de co²) - aspecto físico granulado, cor branca, uso anestesia.Embalagem com no mínimo 4,5 kg, contendo registro no ministério da saúde.</v>
      </c>
      <c r="E107" s="4" t="str">
        <f>'APÊNDICE II-MEMÓRIA DE CÁLCULO'!E109</f>
        <v>UNIDADE</v>
      </c>
      <c r="F107" s="23">
        <f>'APÊNDICE II-MEMÓRIA DE CÁLCULO'!P109</f>
        <v>10</v>
      </c>
      <c r="G107" s="24" t="s">
        <v>157</v>
      </c>
      <c r="H107" s="28">
        <v>222.58</v>
      </c>
      <c r="I107" s="26">
        <f t="shared" si="8"/>
        <v>222.58</v>
      </c>
      <c r="J107" s="27">
        <f t="shared" si="9"/>
        <v>2225.8000000000002</v>
      </c>
    </row>
    <row r="108" spans="1:10" ht="77.45" customHeight="1" x14ac:dyDescent="0.3">
      <c r="A108" s="14">
        <v>104</v>
      </c>
      <c r="B108" s="1">
        <f>'APÊNDICE II-MEMÓRIA DE CÁLCULO'!B110</f>
        <v>12570</v>
      </c>
      <c r="C108" s="4" t="str">
        <f>'APÊNDICE II-MEMÓRIA DE CÁLCULO'!C110</f>
        <v>-</v>
      </c>
      <c r="D108" s="5" t="str">
        <f>'APÊNDICE II-MEMÓRIA DE CÁLCULO'!D110</f>
        <v>Teste Bowie-Dick - De uso diário, em temperatura de 134°C por 3,5 minutos, caixa em material impermeável. Contendo indicador químico externo de processo (tipo 1) com folhas em papel poroso. Embalagem com 4 kg</v>
      </c>
      <c r="E108" s="4" t="str">
        <f>'APÊNDICE II-MEMÓRIA DE CÁLCULO'!E110</f>
        <v>UNIDADE</v>
      </c>
      <c r="F108" s="23">
        <f>'APÊNDICE II-MEMÓRIA DE CÁLCULO'!P110</f>
        <v>400</v>
      </c>
      <c r="G108" s="24" t="s">
        <v>157</v>
      </c>
      <c r="H108" s="28">
        <v>13.99</v>
      </c>
      <c r="I108" s="26">
        <f t="shared" si="8"/>
        <v>13.99</v>
      </c>
      <c r="J108" s="27">
        <f t="shared" si="9"/>
        <v>5596</v>
      </c>
    </row>
    <row r="109" spans="1:10" ht="100.9" customHeight="1" x14ac:dyDescent="0.3">
      <c r="A109" s="14">
        <v>105</v>
      </c>
      <c r="B109" s="1">
        <f>'APÊNDICE II-MEMÓRIA DE CÁLCULO'!B111</f>
        <v>13430</v>
      </c>
      <c r="C109" s="4" t="str">
        <f>'APÊNDICE II-MEMÓRIA DE CÁLCULO'!C111</f>
        <v>-</v>
      </c>
      <c r="D109" s="5" t="str">
        <f>'APÊNDICE II-MEMÓRIA DE CÁLCULO'!D111</f>
        <v>Cinto de Contenção de Mesa Cirúrgica para punhos e tornozelos Confeccionado em material especial de couro sintético, impermeável, altamente resistente e durável. Possui costuras especiais reforçadas em toda a volta do produto, e possui fivela radio transparente. Pode ser higienizado com desinfetante de superfície hospitalar ou similar. Com registro na ANVISA.</v>
      </c>
      <c r="E109" s="4" t="str">
        <f>'APÊNDICE II-MEMÓRIA DE CÁLCULO'!E111</f>
        <v>PAR</v>
      </c>
      <c r="F109" s="23">
        <f>'APÊNDICE II-MEMÓRIA DE CÁLCULO'!P111</f>
        <v>4</v>
      </c>
      <c r="G109" s="24" t="s">
        <v>157</v>
      </c>
      <c r="H109" s="28">
        <v>271.75</v>
      </c>
      <c r="I109" s="26">
        <f t="shared" si="8"/>
        <v>271.75</v>
      </c>
      <c r="J109" s="27">
        <f t="shared" si="9"/>
        <v>1087</v>
      </c>
    </row>
    <row r="110" spans="1:10" ht="121.15" customHeight="1" x14ac:dyDescent="0.3">
      <c r="A110" s="14">
        <v>106</v>
      </c>
      <c r="B110" s="1">
        <f>'APÊNDICE II-MEMÓRIA DE CÁLCULO'!B112</f>
        <v>16346</v>
      </c>
      <c r="C110" s="4">
        <f>'APÊNDICE II-MEMÓRIA DE CÁLCULO'!C112</f>
        <v>454406</v>
      </c>
      <c r="D110" s="5" t="str">
        <f>'APÊNDICE II-MEMÓRIA DE CÁLCULO'!D112</f>
        <v>Tubo endotraqueal - tamanho: Nº 8,0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 data, tio de esterilização e tempo de validade.,</v>
      </c>
      <c r="E110" s="4" t="str">
        <f>'APÊNDICE II-MEMÓRIA DE CÁLCULO'!E112</f>
        <v>UNIDADE</v>
      </c>
      <c r="F110" s="23">
        <f>'APÊNDICE II-MEMÓRIA DE CÁLCULO'!P112</f>
        <v>100</v>
      </c>
      <c r="G110" s="24" t="s">
        <v>157</v>
      </c>
      <c r="H110" s="28">
        <v>4.7300000000000004</v>
      </c>
      <c r="I110" s="26">
        <f t="shared" si="8"/>
        <v>4.7300000000000004</v>
      </c>
      <c r="J110" s="27">
        <f t="shared" si="9"/>
        <v>473.00000000000006</v>
      </c>
    </row>
    <row r="111" spans="1:10" ht="121.15" customHeight="1" x14ac:dyDescent="0.3">
      <c r="A111" s="14">
        <v>107</v>
      </c>
      <c r="B111" s="1">
        <f>'APÊNDICE II-MEMÓRIA DE CÁLCULO'!B113</f>
        <v>16347</v>
      </c>
      <c r="C111" s="4" t="str">
        <f>'APÊNDICE II-MEMÓRIA DE CÁLCULO'!C113</f>
        <v>-</v>
      </c>
      <c r="D111" s="5" t="str">
        <f>'APÊNDICE II-MEMÓRIA DE CÁLCULO'!D113</f>
        <v>Tubo endotraqueal - tamanho: Nº 8,5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 data, tio de esterilização e tempo de validade.</v>
      </c>
      <c r="E111" s="4" t="str">
        <f>'APÊNDICE II-MEMÓRIA DE CÁLCULO'!E113</f>
        <v>UNIDADE</v>
      </c>
      <c r="F111" s="23">
        <f>'APÊNDICE II-MEMÓRIA DE CÁLCULO'!P113</f>
        <v>30</v>
      </c>
      <c r="G111" s="24" t="s">
        <v>157</v>
      </c>
      <c r="H111" s="28">
        <v>4.24</v>
      </c>
      <c r="I111" s="26">
        <f t="shared" si="8"/>
        <v>4.24</v>
      </c>
      <c r="J111" s="27">
        <f t="shared" si="9"/>
        <v>127.2</v>
      </c>
    </row>
    <row r="112" spans="1:10" ht="102" customHeight="1" x14ac:dyDescent="0.3">
      <c r="A112" s="14">
        <v>108</v>
      </c>
      <c r="B112" s="1">
        <f>'APÊNDICE II-MEMÓRIA DE CÁLCULO'!B114</f>
        <v>16350</v>
      </c>
      <c r="C112" s="4" t="str">
        <f>'APÊNDICE II-MEMÓRIA DE CÁLCULO'!C114</f>
        <v>-</v>
      </c>
      <c r="D112" s="5" t="str">
        <f>'APÊNDICE II-MEMÓRIA DE CÁLCULO'!D114</f>
        <v>Suporte de perfuro cortante - suporte para depósito de papelão p/20 litros pintado suporte para descarte 20 (vinte) litros confeccionado em aço com pintura eletrostática, na cor branco, pode ser fixado em parede, acompanha 02 pares de escápulas e buchas. Para melhor uso manter o suporte fixado com no mínimo 1,20 m do chão ou podendo ser usado em bancada.</v>
      </c>
      <c r="E112" s="4" t="str">
        <f>'APÊNDICE II-MEMÓRIA DE CÁLCULO'!E114</f>
        <v>UNIDADE</v>
      </c>
      <c r="F112" s="23">
        <f>'APÊNDICE II-MEMÓRIA DE CÁLCULO'!P114</f>
        <v>100</v>
      </c>
      <c r="G112" s="24" t="s">
        <v>157</v>
      </c>
      <c r="H112" s="28">
        <v>34.950000000000003</v>
      </c>
      <c r="I112" s="26">
        <f t="shared" si="8"/>
        <v>34.950000000000003</v>
      </c>
      <c r="J112" s="27">
        <f t="shared" si="9"/>
        <v>3495.0000000000005</v>
      </c>
    </row>
    <row r="113" spans="1:10" ht="113.45" customHeight="1" x14ac:dyDescent="0.3">
      <c r="A113" s="14">
        <v>109</v>
      </c>
      <c r="B113" s="1">
        <f>'APÊNDICE II-MEMÓRIA DE CÁLCULO'!B115</f>
        <v>16353</v>
      </c>
      <c r="C113" s="4" t="str">
        <f>'APÊNDICE II-MEMÓRIA DE CÁLCULO'!C115</f>
        <v>-</v>
      </c>
      <c r="D113" s="5" t="str">
        <f>'APÊNDICE II-MEMÓRIA DE CÁLCULO'!D115</f>
        <v>Fralda descartável infantil - TAMANHO EG/XXG Fralda descartável de uso infantil, antialérgica, polpa de celulose, gel/flocos superabsorventes, cintura elástica sem tiras, formato anatômico, tipo roupinha, camada externa de polietileno e com barreira lateral antivazamento. Conforme norma ABNT – NBR – 14025 – Determinação resistência à Pressão d’água. Fralda para peso do bebê de 15 a 25 kg Referência: Pampers, Personalidade Baby, Huggies, Pompom, Mônica, Cremer ou similares</v>
      </c>
      <c r="E113" s="4" t="str">
        <f>'APÊNDICE II-MEMÓRIA DE CÁLCULO'!E115</f>
        <v>UNIDADE</v>
      </c>
      <c r="F113" s="23">
        <f>'APÊNDICE II-MEMÓRIA DE CÁLCULO'!P115</f>
        <v>5000</v>
      </c>
      <c r="G113" s="24" t="s">
        <v>157</v>
      </c>
      <c r="H113" s="28">
        <v>1.04</v>
      </c>
      <c r="I113" s="26">
        <f t="shared" si="8"/>
        <v>1.04</v>
      </c>
      <c r="J113" s="27">
        <f t="shared" si="9"/>
        <v>5200</v>
      </c>
    </row>
    <row r="114" spans="1:10" ht="114.6" customHeight="1" x14ac:dyDescent="0.3">
      <c r="A114" s="14">
        <v>110</v>
      </c>
      <c r="B114" s="1">
        <f>'APÊNDICE II-MEMÓRIA DE CÁLCULO'!B116</f>
        <v>16356</v>
      </c>
      <c r="C114" s="4">
        <f>'APÊNDICE II-MEMÓRIA DE CÁLCULO'!C116</f>
        <v>451322</v>
      </c>
      <c r="D114" s="5" t="str">
        <f>'APÊNDICE II-MEMÓRIA DE CÁLCULO'!D116</f>
        <v>Tubo endotraqueal - tamanho: Nº 5,5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 data, tio de esterilização e tempo de validade.</v>
      </c>
      <c r="E114" s="4" t="str">
        <f>'APÊNDICE II-MEMÓRIA DE CÁLCULO'!E116</f>
        <v>UNIDADE</v>
      </c>
      <c r="F114" s="23">
        <f>'APÊNDICE II-MEMÓRIA DE CÁLCULO'!P116</f>
        <v>20</v>
      </c>
      <c r="G114" s="24" t="s">
        <v>157</v>
      </c>
      <c r="H114" s="28">
        <v>7.02</v>
      </c>
      <c r="I114" s="26">
        <f t="shared" si="8"/>
        <v>7.02</v>
      </c>
      <c r="J114" s="27">
        <f t="shared" si="9"/>
        <v>140.39999999999998</v>
      </c>
    </row>
    <row r="115" spans="1:10" ht="120.6" customHeight="1" x14ac:dyDescent="0.3">
      <c r="A115" s="14">
        <v>111</v>
      </c>
      <c r="B115" s="1">
        <f>'APÊNDICE II-MEMÓRIA DE CÁLCULO'!B117</f>
        <v>16358</v>
      </c>
      <c r="C115" s="4">
        <f>'APÊNDICE II-MEMÓRIA DE CÁLCULO'!C117</f>
        <v>451380</v>
      </c>
      <c r="D115" s="5" t="str">
        <f>'APÊNDICE II-MEMÓRIA DE CÁLCULO'!D117</f>
        <v>Tubo endotraqueal - tamanho: Nº 7,0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 data, tio de esterilização e tempo de validade.</v>
      </c>
      <c r="E115" s="4" t="str">
        <f>'APÊNDICE II-MEMÓRIA DE CÁLCULO'!E117</f>
        <v>UNIDADE</v>
      </c>
      <c r="F115" s="23">
        <f>'APÊNDICE II-MEMÓRIA DE CÁLCULO'!P117</f>
        <v>300</v>
      </c>
      <c r="G115" s="24" t="s">
        <v>157</v>
      </c>
      <c r="H115" s="28">
        <v>8.34</v>
      </c>
      <c r="I115" s="26">
        <f t="shared" si="8"/>
        <v>8.34</v>
      </c>
      <c r="J115" s="27">
        <f t="shared" si="9"/>
        <v>2502</v>
      </c>
    </row>
    <row r="116" spans="1:10" ht="96" customHeight="1" x14ac:dyDescent="0.3">
      <c r="A116" s="14">
        <v>112</v>
      </c>
      <c r="B116" s="1">
        <f>'APÊNDICE II-MEMÓRIA DE CÁLCULO'!B118</f>
        <v>16373</v>
      </c>
      <c r="C116" s="4">
        <f>'APÊNDICE II-MEMÓRIA DE CÁLCULO'!C118</f>
        <v>438401</v>
      </c>
      <c r="D116" s="5" t="str">
        <f>'APÊNDICE II-MEMÓRIA DE CÁLCULO'!D118</f>
        <v>Sonda nasogástrica longa - tamanho: Nº 04,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v>
      </c>
      <c r="E116" s="4" t="str">
        <f>'APÊNDICE II-MEMÓRIA DE CÁLCULO'!E118</f>
        <v>UNIDADE</v>
      </c>
      <c r="F116" s="23">
        <f>'APÊNDICE II-MEMÓRIA DE CÁLCULO'!P118</f>
        <v>50</v>
      </c>
      <c r="G116" s="24" t="s">
        <v>157</v>
      </c>
      <c r="H116" s="28">
        <v>1.71</v>
      </c>
      <c r="I116" s="26">
        <f t="shared" si="8"/>
        <v>1.71</v>
      </c>
      <c r="J116" s="27">
        <f t="shared" si="9"/>
        <v>85.5</v>
      </c>
    </row>
    <row r="117" spans="1:10" ht="69" customHeight="1" x14ac:dyDescent="0.3">
      <c r="A117" s="14">
        <v>113</v>
      </c>
      <c r="B117" s="1">
        <f>'APÊNDICE II-MEMÓRIA DE CÁLCULO'!B119</f>
        <v>16378</v>
      </c>
      <c r="C117" s="4" t="str">
        <f>'APÊNDICE II-MEMÓRIA DE CÁLCULO'!C119</f>
        <v>-</v>
      </c>
      <c r="D117" s="5" t="str">
        <f>'APÊNDICE II-MEMÓRIA DE CÁLCULO'!D119</f>
        <v>Estesiômetro Individual 10g Laranja Completo, material: descartável; Especificação:Estesiômetro Individual 10g. Especificação: Estesiômetro Individual 10g. Referência: Sorri-Bauru ou similar</v>
      </c>
      <c r="E117" s="4" t="str">
        <f>'APÊNDICE II-MEMÓRIA DE CÁLCULO'!E119</f>
        <v>UNIDADE</v>
      </c>
      <c r="F117" s="23">
        <f>'APÊNDICE II-MEMÓRIA DE CÁLCULO'!P119</f>
        <v>250</v>
      </c>
      <c r="G117" s="24" t="s">
        <v>157</v>
      </c>
      <c r="H117" s="28">
        <v>67.900000000000006</v>
      </c>
      <c r="I117" s="26">
        <f t="shared" si="8"/>
        <v>67.900000000000006</v>
      </c>
      <c r="J117" s="27">
        <f t="shared" si="9"/>
        <v>16975</v>
      </c>
    </row>
    <row r="118" spans="1:10" ht="69" customHeight="1" x14ac:dyDescent="0.3">
      <c r="A118" s="14">
        <v>114</v>
      </c>
      <c r="B118" s="1">
        <f>'APÊNDICE II-MEMÓRIA DE CÁLCULO'!B120</f>
        <v>16380</v>
      </c>
      <c r="C118" s="4">
        <f>'APÊNDICE II-MEMÓRIA DE CÁLCULO'!C120</f>
        <v>445191</v>
      </c>
      <c r="D118" s="5" t="str">
        <f>'APÊNDICE II-MEMÓRIA DE CÁLCULO'!D120</f>
        <v>Lanterna Clínica LED Radiantlite II, Modelo: Radiantlite II, Material: metal leve, Medidas: 14cm de comprimento e 1,2 cm de diâmetro, Especificações: Lanterna Clínica LED Radiantlite II. Referência: MD ou similar.</v>
      </c>
      <c r="E118" s="4" t="str">
        <f>'APÊNDICE II-MEMÓRIA DE CÁLCULO'!E120</f>
        <v>UNIDADE</v>
      </c>
      <c r="F118" s="23">
        <f>'APÊNDICE II-MEMÓRIA DE CÁLCULO'!P120</f>
        <v>15</v>
      </c>
      <c r="G118" s="24" t="s">
        <v>157</v>
      </c>
      <c r="H118" s="28">
        <v>91.99</v>
      </c>
      <c r="I118" s="26">
        <f t="shared" si="8"/>
        <v>91.99</v>
      </c>
      <c r="J118" s="27">
        <f t="shared" si="9"/>
        <v>1379.85</v>
      </c>
    </row>
    <row r="119" spans="1:10" ht="97.5" customHeight="1" x14ac:dyDescent="0.3">
      <c r="A119" s="14">
        <v>115</v>
      </c>
      <c r="B119" s="1">
        <f>'APÊNDICE II-MEMÓRIA DE CÁLCULO'!B121</f>
        <v>16382</v>
      </c>
      <c r="C119" s="4">
        <f>'APÊNDICE II-MEMÓRIA DE CÁLCULO'!C121</f>
        <v>474168</v>
      </c>
      <c r="D119" s="5" t="str">
        <f>'APÊNDICE II-MEMÓRIA DE CÁLCULO'!D121</f>
        <v>Termômetro Clínico Digital Infravermelho De Testa Sem Contato; Medidas: ?3,8 x 14,6 x 2,1 cm, Especificações: Termômetro Clínico Digital Infravermelho De Testa Sem Contato, Medidas: ?3,8 x 14,6 x 2,1 cm, cor: azul. Referência: G-Tech ou similar.</v>
      </c>
      <c r="E119" s="4" t="str">
        <f>'APÊNDICE II-MEMÓRIA DE CÁLCULO'!E121</f>
        <v>UNIDADE</v>
      </c>
      <c r="F119" s="23">
        <f>'APÊNDICE II-MEMÓRIA DE CÁLCULO'!P121</f>
        <v>20</v>
      </c>
      <c r="G119" s="24" t="s">
        <v>157</v>
      </c>
      <c r="H119" s="28">
        <v>12.97</v>
      </c>
      <c r="I119" s="26">
        <f t="shared" ref="I119:I141" si="10">H119</f>
        <v>12.97</v>
      </c>
      <c r="J119" s="27">
        <f t="shared" ref="J119:J141" si="11">I119*F119</f>
        <v>259.40000000000003</v>
      </c>
    </row>
    <row r="120" spans="1:10" ht="73.900000000000006" customHeight="1" x14ac:dyDescent="0.3">
      <c r="A120" s="14">
        <v>116</v>
      </c>
      <c r="B120" s="1">
        <f>'APÊNDICE II-MEMÓRIA DE CÁLCULO'!B122</f>
        <v>16385</v>
      </c>
      <c r="C120" s="4">
        <f>'APÊNDICE II-MEMÓRIA DE CÁLCULO'!C122</f>
        <v>317045</v>
      </c>
      <c r="D120" s="5" t="str">
        <f>'APÊNDICE II-MEMÓRIA DE CÁLCULO'!D122</f>
        <v>Doppler Vascular Portátil para a localização de pulsos arteriais e venosos, Modelo: DV 610B, Medidas: 4,5 x 8,5 x 18cm, Especificações:: Doppler Vascular Portátil para a localização de pulsos arteriais e venosos, Medidas: 4,5 x 8,5 x 18cm. Referência: MDMEGA ou similar</v>
      </c>
      <c r="E120" s="4" t="str">
        <f>'APÊNDICE II-MEMÓRIA DE CÁLCULO'!E122</f>
        <v>UNIDADE</v>
      </c>
      <c r="F120" s="23">
        <f>'APÊNDICE II-MEMÓRIA DE CÁLCULO'!P122</f>
        <v>12</v>
      </c>
      <c r="G120" s="24" t="s">
        <v>157</v>
      </c>
      <c r="H120" s="28">
        <v>1567.5</v>
      </c>
      <c r="I120" s="26">
        <f t="shared" si="10"/>
        <v>1567.5</v>
      </c>
      <c r="J120" s="27">
        <f t="shared" si="11"/>
        <v>18810</v>
      </c>
    </row>
    <row r="121" spans="1:10" ht="73.900000000000006" customHeight="1" x14ac:dyDescent="0.3">
      <c r="A121" s="14">
        <v>117</v>
      </c>
      <c r="B121" s="1">
        <f>'APÊNDICE II-MEMÓRIA DE CÁLCULO'!B123</f>
        <v>16388</v>
      </c>
      <c r="C121" s="4">
        <f>'APÊNDICE II-MEMÓRIA DE CÁLCULO'!C123</f>
        <v>434278</v>
      </c>
      <c r="D121" s="5" t="str">
        <f>'APÊNDICE II-MEMÓRIA DE CÁLCULO'!D123</f>
        <v>Solução corante de ácido acético 1000ML, Concentração: 5%, Forma farmacêutica: Solução, Modelo: Frasco, Especificações: Solução corante de ácido acético 1000ML, Concentração: 5%, Forma farmacêutica: Solução. Referência: Renylab ou similar</v>
      </c>
      <c r="E121" s="4" t="str">
        <f>'APÊNDICE II-MEMÓRIA DE CÁLCULO'!E123</f>
        <v>UNIDADE</v>
      </c>
      <c r="F121" s="23">
        <f>'APÊNDICE II-MEMÓRIA DE CÁLCULO'!P123</f>
        <v>60</v>
      </c>
      <c r="G121" s="24" t="s">
        <v>157</v>
      </c>
      <c r="H121" s="28">
        <v>56.18</v>
      </c>
      <c r="I121" s="26">
        <f t="shared" si="10"/>
        <v>56.18</v>
      </c>
      <c r="J121" s="27">
        <f t="shared" si="11"/>
        <v>3370.8</v>
      </c>
    </row>
    <row r="122" spans="1:10" ht="67.900000000000006" customHeight="1" x14ac:dyDescent="0.3">
      <c r="A122" s="14">
        <v>118</v>
      </c>
      <c r="B122" s="1">
        <f>'APÊNDICE II-MEMÓRIA DE CÁLCULO'!B124</f>
        <v>16389</v>
      </c>
      <c r="C122" s="4" t="str">
        <f>'APÊNDICE II-MEMÓRIA DE CÁLCULO'!C124</f>
        <v>-</v>
      </c>
      <c r="D122" s="5" t="str">
        <f>'APÊNDICE II-MEMÓRIA DE CÁLCULO'!D124</f>
        <v>Solução de Lugol 500ML, Concentração: 5%, Forma farmacêutica: Solução, Modelo: Frasco, Concentração: 5%, Forma farmacêutica: Solução. Marca referência: Laborclin ou referência</v>
      </c>
      <c r="E122" s="4" t="str">
        <f>'APÊNDICE II-MEMÓRIA DE CÁLCULO'!E124</f>
        <v>UNIDADE</v>
      </c>
      <c r="F122" s="23">
        <f>'APÊNDICE II-MEMÓRIA DE CÁLCULO'!P124</f>
        <v>80</v>
      </c>
      <c r="G122" s="24" t="s">
        <v>157</v>
      </c>
      <c r="H122" s="28">
        <v>195</v>
      </c>
      <c r="I122" s="26">
        <f t="shared" si="10"/>
        <v>195</v>
      </c>
      <c r="J122" s="27">
        <f t="shared" si="11"/>
        <v>15600</v>
      </c>
    </row>
    <row r="123" spans="1:10" ht="67.900000000000006" customHeight="1" x14ac:dyDescent="0.3">
      <c r="A123" s="14">
        <v>119</v>
      </c>
      <c r="B123" s="1">
        <f>'APÊNDICE II-MEMÓRIA DE CÁLCULO'!B125</f>
        <v>16391</v>
      </c>
      <c r="C123" s="4">
        <f>'APÊNDICE II-MEMÓRIA DE CÁLCULO'!C125</f>
        <v>458131</v>
      </c>
      <c r="D123" s="5" t="str">
        <f>'APÊNDICE II-MEMÓRIA DE CÁLCULO'!D125</f>
        <v>Frasco para Biópsia com tampa, Capacidade: 15 a 23ml, Especificações: Frasco para Biópsia com tampa,Capacidade: 15 a 23m. Referência: TB ou similar.</v>
      </c>
      <c r="E123" s="4" t="str">
        <f>'APÊNDICE II-MEMÓRIA DE CÁLCULO'!E125</f>
        <v>UNIDADE</v>
      </c>
      <c r="F123" s="23">
        <f>'APÊNDICE II-MEMÓRIA DE CÁLCULO'!P125</f>
        <v>1000</v>
      </c>
      <c r="G123" s="24" t="s">
        <v>157</v>
      </c>
      <c r="H123" s="28">
        <v>0.88</v>
      </c>
      <c r="I123" s="26">
        <f t="shared" si="10"/>
        <v>0.88</v>
      </c>
      <c r="J123" s="27">
        <f t="shared" si="11"/>
        <v>880</v>
      </c>
    </row>
    <row r="124" spans="1:10" ht="56.45" customHeight="1" x14ac:dyDescent="0.3">
      <c r="A124" s="14">
        <v>120</v>
      </c>
      <c r="B124" s="1">
        <f>'APÊNDICE II-MEMÓRIA DE CÁLCULO'!B126</f>
        <v>16392</v>
      </c>
      <c r="C124" s="4">
        <f>'APÊNDICE II-MEMÓRIA DE CÁLCULO'!C126</f>
        <v>169073</v>
      </c>
      <c r="D124" s="5" t="str">
        <f>'APÊNDICE II-MEMÓRIA DE CÁLCULO'!D126</f>
        <v>Ácido tricloroacetico 1000ML, Concentração: 80%, Forma farmacêutica: Solução,</v>
      </c>
      <c r="E124" s="4" t="str">
        <f>'APÊNDICE II-MEMÓRIA DE CÁLCULO'!E126</f>
        <v>UNIDADE</v>
      </c>
      <c r="F124" s="23">
        <f>'APÊNDICE II-MEMÓRIA DE CÁLCULO'!P126</f>
        <v>100</v>
      </c>
      <c r="G124" s="24" t="s">
        <v>157</v>
      </c>
      <c r="H124" s="28">
        <v>230.13</v>
      </c>
      <c r="I124" s="26">
        <f t="shared" si="10"/>
        <v>230.13</v>
      </c>
      <c r="J124" s="27">
        <f t="shared" si="11"/>
        <v>23013</v>
      </c>
    </row>
    <row r="125" spans="1:10" ht="59.45" customHeight="1" x14ac:dyDescent="0.3">
      <c r="A125" s="14">
        <v>121</v>
      </c>
      <c r="B125" s="1">
        <f>'APÊNDICE II-MEMÓRIA DE CÁLCULO'!B127</f>
        <v>16395</v>
      </c>
      <c r="C125" s="4" t="str">
        <f>'APÊNDICE II-MEMÓRIA DE CÁLCULO'!C127</f>
        <v>-</v>
      </c>
      <c r="D125" s="5" t="str">
        <f>'APÊNDICE II-MEMÓRIA DE CÁLCULO'!D127</f>
        <v>Histerômetro Estéril Descartável, medidas: 25cm, material: Poliestireno, Especificação: Histerômetro Estéril Descartável, medidas: 25cm, material: Poliestireno.</v>
      </c>
      <c r="E125" s="4" t="str">
        <f>'APÊNDICE II-MEMÓRIA DE CÁLCULO'!E127</f>
        <v>UNIDADE</v>
      </c>
      <c r="F125" s="23">
        <f>'APÊNDICE II-MEMÓRIA DE CÁLCULO'!P127</f>
        <v>1000</v>
      </c>
      <c r="G125" s="24" t="s">
        <v>157</v>
      </c>
      <c r="H125" s="28">
        <v>5.59</v>
      </c>
      <c r="I125" s="26">
        <f t="shared" si="10"/>
        <v>5.59</v>
      </c>
      <c r="J125" s="27">
        <f t="shared" si="11"/>
        <v>5590</v>
      </c>
    </row>
    <row r="126" spans="1:10" ht="59.45" customHeight="1" x14ac:dyDescent="0.3">
      <c r="A126" s="14">
        <v>122</v>
      </c>
      <c r="B126" s="1">
        <f>'APÊNDICE II-MEMÓRIA DE CÁLCULO'!B128</f>
        <v>16398</v>
      </c>
      <c r="C126" s="4">
        <f>'APÊNDICE II-MEMÓRIA DE CÁLCULO'!C128</f>
        <v>467874</v>
      </c>
      <c r="D126" s="5" t="str">
        <f>'APÊNDICE II-MEMÓRIA DE CÁLCULO'!D128</f>
        <v>Almotolia Transparente Pinceta Bico Reto 500ML, material: plástico, Especificação: Almotolia Transparente Pinceta Bico Reto 500ML, material: plástico</v>
      </c>
      <c r="E126" s="4" t="str">
        <f>'APÊNDICE II-MEMÓRIA DE CÁLCULO'!E128</f>
        <v>UNIDADE</v>
      </c>
      <c r="F126" s="23">
        <f>'APÊNDICE II-MEMÓRIA DE CÁLCULO'!P128</f>
        <v>1000</v>
      </c>
      <c r="G126" s="24" t="s">
        <v>157</v>
      </c>
      <c r="H126" s="28">
        <v>6.22</v>
      </c>
      <c r="I126" s="26">
        <f t="shared" si="10"/>
        <v>6.22</v>
      </c>
      <c r="J126" s="27">
        <f t="shared" si="11"/>
        <v>6220</v>
      </c>
    </row>
    <row r="127" spans="1:10" ht="48.6" customHeight="1" x14ac:dyDescent="0.3">
      <c r="A127" s="14">
        <v>123</v>
      </c>
      <c r="B127" s="1">
        <f>'APÊNDICE II-MEMÓRIA DE CÁLCULO'!B129</f>
        <v>16400</v>
      </c>
      <c r="C127" s="4">
        <f>'APÊNDICE II-MEMÓRIA DE CÁLCULO'!C129</f>
        <v>436498</v>
      </c>
      <c r="D127" s="5" t="str">
        <f>'APÊNDICE II-MEMÓRIA DE CÁLCULO'!D129</f>
        <v>Esfignomanometro digital infantil- Aparelho De Medir Pressão De Braço Digital Elétrico. Referência: G-tech ou similar.</v>
      </c>
      <c r="E127" s="4" t="str">
        <f>'APÊNDICE II-MEMÓRIA DE CÁLCULO'!E129</f>
        <v>UNIDADE</v>
      </c>
      <c r="F127" s="23">
        <f>'APÊNDICE II-MEMÓRIA DE CÁLCULO'!P129</f>
        <v>10</v>
      </c>
      <c r="G127" s="24" t="s">
        <v>157</v>
      </c>
      <c r="H127" s="28">
        <v>79.95</v>
      </c>
      <c r="I127" s="26">
        <f t="shared" si="10"/>
        <v>79.95</v>
      </c>
      <c r="J127" s="27">
        <f t="shared" si="11"/>
        <v>799.5</v>
      </c>
    </row>
    <row r="128" spans="1:10" ht="101.45" customHeight="1" x14ac:dyDescent="0.3">
      <c r="A128" s="14">
        <v>124</v>
      </c>
      <c r="B128" s="1">
        <f>'APÊNDICE II-MEMÓRIA DE CÁLCULO'!B130</f>
        <v>16403</v>
      </c>
      <c r="C128" s="4" t="str">
        <f>'APÊNDICE II-MEMÓRIA DE CÁLCULO'!C130</f>
        <v>-</v>
      </c>
      <c r="D128" s="5" t="str">
        <f>'APÊNDICE II-MEMÓRIA DE CÁLCULO'!D130</f>
        <v>Suporte com Base para Cilindro, material: aço, especificações:Suporte com Base para Cilindro, material: aço, 7 a 10 litros. Especificações adicionais: Medida aproximada da circunferência para encaixe do cilindro: 17cm, Medidas aproximadas da base: 22cm x 30cm,Medidas aproximadas do produto: 40cm (A) x 34cm (L) x 38cm (C), Peso aproximado: 3,040 Kg.</v>
      </c>
      <c r="E128" s="4" t="str">
        <f>'APÊNDICE II-MEMÓRIA DE CÁLCULO'!E130</f>
        <v>UNIDADE</v>
      </c>
      <c r="F128" s="23">
        <f>'APÊNDICE II-MEMÓRIA DE CÁLCULO'!P130</f>
        <v>15</v>
      </c>
      <c r="G128" s="24" t="s">
        <v>157</v>
      </c>
      <c r="H128" s="28">
        <v>307</v>
      </c>
      <c r="I128" s="26">
        <f t="shared" si="10"/>
        <v>307</v>
      </c>
      <c r="J128" s="27">
        <f t="shared" si="11"/>
        <v>4605</v>
      </c>
    </row>
    <row r="129" spans="1:10" ht="70.150000000000006" customHeight="1" x14ac:dyDescent="0.3">
      <c r="A129" s="14">
        <v>125</v>
      </c>
      <c r="B129" s="1">
        <f>'APÊNDICE II-MEMÓRIA DE CÁLCULO'!B131</f>
        <v>16619</v>
      </c>
      <c r="C129" s="4" t="str">
        <f>'APÊNDICE II-MEMÓRIA DE CÁLCULO'!C131</f>
        <v>-</v>
      </c>
      <c r="D129" s="5" t="str">
        <f>'APÊNDICE II-MEMÓRIA DE CÁLCULO'!D131</f>
        <v>Tecido para esterilização descartável, tipo: wrap, medidas: 50x 50 cm, material: confeccionado em trilaminado de não tecido 100% polipropileno SMS (Spunbond, Meltblown, Spunbond), características adicionais: produto não estéril, atóxico, embalagem contendo 50 unidades</v>
      </c>
      <c r="E129" s="4" t="str">
        <f>'APÊNDICE II-MEMÓRIA DE CÁLCULO'!E131</f>
        <v>PACOTE</v>
      </c>
      <c r="F129" s="23">
        <f>'APÊNDICE II-MEMÓRIA DE CÁLCULO'!P131</f>
        <v>30</v>
      </c>
      <c r="G129" s="24" t="s">
        <v>157</v>
      </c>
      <c r="H129" s="28">
        <v>54.86</v>
      </c>
      <c r="I129" s="26">
        <f t="shared" si="10"/>
        <v>54.86</v>
      </c>
      <c r="J129" s="27">
        <f t="shared" si="11"/>
        <v>1645.8</v>
      </c>
    </row>
    <row r="130" spans="1:10" ht="116.45" customHeight="1" x14ac:dyDescent="0.3">
      <c r="A130" s="14">
        <v>126</v>
      </c>
      <c r="B130" s="1">
        <f>'APÊNDICE II-MEMÓRIA DE CÁLCULO'!B132</f>
        <v>19319</v>
      </c>
      <c r="C130" s="4" t="str">
        <f>'APÊNDICE II-MEMÓRIA DE CÁLCULO'!C132</f>
        <v>-</v>
      </c>
      <c r="D130" s="5" t="str">
        <f>'APÊNDICE II-MEMÓRIA DE CÁLCULO'!D132</f>
        <v xml:space="preserve">Agulhas para caneta de insulina 4 mm x 33G (0,20 mm), com cânula confeccionada em aço inoxidável, ponta com bisel trifacetado e lubrificação para punção suave. Produto estéril (esterilizado por óxido de etileno), atóxico e apirogênico, com selo protetor individual que garante a esterilidade até o momento do uso. Compatível com a maioria das canetas de insulina permanentes e descartáveis disponíveis no mercado. Produto descartável e de uso único. </v>
      </c>
      <c r="E130" s="4" t="str">
        <f>'APÊNDICE II-MEMÓRIA DE CÁLCULO'!E132</f>
        <v>UNIDADE</v>
      </c>
      <c r="F130" s="23">
        <f>'APÊNDICE II-MEMÓRIA DE CÁLCULO'!P132</f>
        <v>2400</v>
      </c>
      <c r="G130" s="24" t="s">
        <v>157</v>
      </c>
      <c r="H130" s="25">
        <v>10.28</v>
      </c>
      <c r="I130" s="26">
        <f t="shared" si="10"/>
        <v>10.28</v>
      </c>
      <c r="J130" s="27">
        <f t="shared" si="11"/>
        <v>24672</v>
      </c>
    </row>
    <row r="131" spans="1:10" ht="42" customHeight="1" x14ac:dyDescent="0.3">
      <c r="A131" s="14">
        <v>127</v>
      </c>
      <c r="B131" s="1">
        <f>'APÊNDICE II-MEMÓRIA DE CÁLCULO'!B133</f>
        <v>6451</v>
      </c>
      <c r="C131" s="4" t="str">
        <f>'APÊNDICE II-MEMÓRIA DE CÁLCULO'!C133</f>
        <v>-</v>
      </c>
      <c r="D131" s="5" t="str">
        <f>'APÊNDICE II-MEMÓRIA DE CÁLCULO'!D133</f>
        <v xml:space="preserve">Cuba para assepsia, medidas: 8 x 4 CM, redonda, material: aço inoxidável. </v>
      </c>
      <c r="E131" s="4" t="str">
        <f>'APÊNDICE II-MEMÓRIA DE CÁLCULO'!E133</f>
        <v>UNIDADE</v>
      </c>
      <c r="F131" s="23">
        <f>'APÊNDICE II-MEMÓRIA DE CÁLCULO'!P133</f>
        <v>10</v>
      </c>
      <c r="G131" s="24" t="s">
        <v>157</v>
      </c>
      <c r="H131" s="25">
        <v>25.32</v>
      </c>
      <c r="I131" s="26">
        <f t="shared" si="10"/>
        <v>25.32</v>
      </c>
      <c r="J131" s="27">
        <f t="shared" si="11"/>
        <v>253.2</v>
      </c>
    </row>
    <row r="132" spans="1:10" ht="122.45" customHeight="1" x14ac:dyDescent="0.3">
      <c r="A132" s="14">
        <v>128</v>
      </c>
      <c r="B132" s="1">
        <f>'APÊNDICE II-MEMÓRIA DE CÁLCULO'!B134</f>
        <v>19320</v>
      </c>
      <c r="C132" s="4" t="str">
        <f>'APÊNDICE II-MEMÓRIA DE CÁLCULO'!C134</f>
        <v>-</v>
      </c>
      <c r="D132" s="5" t="str">
        <f>'APÊNDICE II-MEMÓRIA DE CÁLCULO'!D134</f>
        <v xml:space="preserve">Detergente enzimático com quatro enzimas (amilase, lipase, protease e carboidrase), indicado para limpeza de produtos para saúde. Composição: enzimas, álcool isopropílico, tensoativo não iônico (teor: 3,5%), agentes de controle de pH, conservantes, coadjuvantes, estabilizantes, aditivos e água. Atividades enzimáticas mínimas: amilolítica – 0,05 UA·mL⁻¹·min⁻¹; proteolítica – 0,08 UP·mL⁻¹·min⁻¹. Faixa de pH da solução pura: 6,0 a 7,5. Apresentação: frasco de 1 litro. </v>
      </c>
      <c r="E132" s="4" t="str">
        <f>'APÊNDICE II-MEMÓRIA DE CÁLCULO'!E134</f>
        <v>FRASCO</v>
      </c>
      <c r="F132" s="23">
        <f>'APÊNDICE II-MEMÓRIA DE CÁLCULO'!P134</f>
        <v>132</v>
      </c>
      <c r="G132" s="24" t="s">
        <v>157</v>
      </c>
      <c r="H132" s="25">
        <v>42.1</v>
      </c>
      <c r="I132" s="26">
        <f t="shared" si="10"/>
        <v>42.1</v>
      </c>
      <c r="J132" s="27">
        <f t="shared" si="11"/>
        <v>5557.2</v>
      </c>
    </row>
    <row r="133" spans="1:10" ht="88.9" customHeight="1" x14ac:dyDescent="0.3">
      <c r="A133" s="14">
        <v>129</v>
      </c>
      <c r="B133" s="1">
        <f>'APÊNDICE II-MEMÓRIA DE CÁLCULO'!B135</f>
        <v>19321</v>
      </c>
      <c r="C133" s="4" t="str">
        <f>'APÊNDICE II-MEMÓRIA DE CÁLCULO'!C135</f>
        <v>-</v>
      </c>
      <c r="D133" s="5" t="str">
        <f>'APÊNDICE II-MEMÓRIA DE CÁLCULO'!D135</f>
        <v xml:space="preserve">Fio de sutura com agulha, confeccionado em poliglactina 910, fio tipo 4-0, absorvível e estéril. Agulha cilíndrica 3/8 de círculo com 1,5 cm de comprimento, e fio com 70 cm de comprimento. Embalado individualmente, com dados de identificação, procedência, número do lote, data de fabricação, validade e registro na Anvisa. </v>
      </c>
      <c r="E133" s="4" t="str">
        <f>'APÊNDICE II-MEMÓRIA DE CÁLCULO'!E135</f>
        <v>UNIDADE</v>
      </c>
      <c r="F133" s="23">
        <f>'APÊNDICE II-MEMÓRIA DE CÁLCULO'!P135</f>
        <v>600</v>
      </c>
      <c r="G133" s="24" t="s">
        <v>157</v>
      </c>
      <c r="H133" s="25">
        <v>13.8</v>
      </c>
      <c r="I133" s="26">
        <f t="shared" si="10"/>
        <v>13.8</v>
      </c>
      <c r="J133" s="27">
        <f t="shared" si="11"/>
        <v>8280</v>
      </c>
    </row>
    <row r="134" spans="1:10" ht="88.9" customHeight="1" x14ac:dyDescent="0.3">
      <c r="A134" s="14">
        <v>130</v>
      </c>
      <c r="B134" s="1">
        <f>'APÊNDICE II-MEMÓRIA DE CÁLCULO'!B136</f>
        <v>19322</v>
      </c>
      <c r="C134" s="4" t="str">
        <f>'APÊNDICE II-MEMÓRIA DE CÁLCULO'!C136</f>
        <v>-</v>
      </c>
      <c r="D134" s="5" t="str">
        <f>'APÊNDICE II-MEMÓRIA DE CÁLCULO'!D136</f>
        <v xml:space="preserve">Fio de sutura com agulha, confeccionado em poliglactina 910, tipo 3-0, absorvível e estéril. Agulha cilíndrica 3/8 de círculo com 1,5 cm de comprimento, e fio com 70 cm de extensão. Embalagem individual contendo identificação do produto, procedência, número do lote, data de fabricação, validade e registro na Anvisa. </v>
      </c>
      <c r="E134" s="4" t="str">
        <f>'APÊNDICE II-MEMÓRIA DE CÁLCULO'!E136</f>
        <v>UNIDADE</v>
      </c>
      <c r="F134" s="23">
        <f>'APÊNDICE II-MEMÓRIA DE CÁLCULO'!P136</f>
        <v>600</v>
      </c>
      <c r="G134" s="24" t="s">
        <v>157</v>
      </c>
      <c r="H134" s="25">
        <v>11.36</v>
      </c>
      <c r="I134" s="26">
        <f t="shared" si="10"/>
        <v>11.36</v>
      </c>
      <c r="J134" s="27">
        <f t="shared" si="11"/>
        <v>6816</v>
      </c>
    </row>
    <row r="135" spans="1:10" ht="54" customHeight="1" x14ac:dyDescent="0.3">
      <c r="A135" s="14">
        <v>131</v>
      </c>
      <c r="B135" s="1">
        <f>'APÊNDICE II-MEMÓRIA DE CÁLCULO'!B137</f>
        <v>13439</v>
      </c>
      <c r="C135" s="4" t="str">
        <f>'APÊNDICE II-MEMÓRIA DE CÁLCULO'!C137</f>
        <v>-</v>
      </c>
      <c r="D135" s="5" t="str">
        <f>'APÊNDICE II-MEMÓRIA DE CÁLCULO'!D137</f>
        <v xml:space="preserve">Tala de Imobilização em EVA - P, Tala aramada moldável em EVA, revestida com material emborrachado, Utilizado em resgate. </v>
      </c>
      <c r="E135" s="4" t="str">
        <f>'APÊNDICE II-MEMÓRIA DE CÁLCULO'!E137</f>
        <v>UNIDADE</v>
      </c>
      <c r="F135" s="23">
        <f>'APÊNDICE II-MEMÓRIA DE CÁLCULO'!P137</f>
        <v>20</v>
      </c>
      <c r="G135" s="24" t="s">
        <v>157</v>
      </c>
      <c r="H135" s="25">
        <v>16.8</v>
      </c>
      <c r="I135" s="26">
        <f t="shared" si="10"/>
        <v>16.8</v>
      </c>
      <c r="J135" s="27">
        <f t="shared" si="11"/>
        <v>336</v>
      </c>
    </row>
    <row r="136" spans="1:10" ht="54.6" customHeight="1" x14ac:dyDescent="0.3">
      <c r="A136" s="14">
        <v>132</v>
      </c>
      <c r="B136" s="1">
        <f>'APÊNDICE II-MEMÓRIA DE CÁLCULO'!B138</f>
        <v>13440</v>
      </c>
      <c r="C136" s="4" t="str">
        <f>'APÊNDICE II-MEMÓRIA DE CÁLCULO'!C138</f>
        <v>-</v>
      </c>
      <c r="D136" s="5" t="str">
        <f>'APÊNDICE II-MEMÓRIA DE CÁLCULO'!D138</f>
        <v xml:space="preserve">Tala de Imobilização em EVA -  M, Tala aramada moldável em EVA, revestida com material emborrachado, Utilizado em resgate. </v>
      </c>
      <c r="E136" s="4" t="str">
        <f>'APÊNDICE II-MEMÓRIA DE CÁLCULO'!E138</f>
        <v>UNIDADE</v>
      </c>
      <c r="F136" s="23">
        <f>'APÊNDICE II-MEMÓRIA DE CÁLCULO'!P138</f>
        <v>20</v>
      </c>
      <c r="G136" s="24" t="s">
        <v>157</v>
      </c>
      <c r="H136" s="25">
        <v>20.9</v>
      </c>
      <c r="I136" s="26">
        <f t="shared" si="10"/>
        <v>20.9</v>
      </c>
      <c r="J136" s="27">
        <f t="shared" si="11"/>
        <v>418</v>
      </c>
    </row>
    <row r="137" spans="1:10" ht="58.15" customHeight="1" x14ac:dyDescent="0.3">
      <c r="A137" s="14">
        <v>133</v>
      </c>
      <c r="B137" s="1">
        <f>'APÊNDICE II-MEMÓRIA DE CÁLCULO'!B139</f>
        <v>13441</v>
      </c>
      <c r="C137" s="4" t="str">
        <f>'APÊNDICE II-MEMÓRIA DE CÁLCULO'!C139</f>
        <v>-</v>
      </c>
      <c r="D137" s="5" t="str">
        <f>'APÊNDICE II-MEMÓRIA DE CÁLCULO'!D139</f>
        <v>Tala de Imobilização GG, Tala aramada moldável em EVA, revestida com material emborrachado, Utilizado em resgate.</v>
      </c>
      <c r="E137" s="4" t="str">
        <f>'APÊNDICE II-MEMÓRIA DE CÁLCULO'!E139</f>
        <v>UNIDADE</v>
      </c>
      <c r="F137" s="23">
        <f>'APÊNDICE II-MEMÓRIA DE CÁLCULO'!P139</f>
        <v>20</v>
      </c>
      <c r="G137" s="24" t="s">
        <v>157</v>
      </c>
      <c r="H137" s="25">
        <v>24.79</v>
      </c>
      <c r="I137" s="26">
        <f t="shared" si="10"/>
        <v>24.79</v>
      </c>
      <c r="J137" s="27">
        <f t="shared" si="11"/>
        <v>495.79999999999995</v>
      </c>
    </row>
    <row r="138" spans="1:10" ht="60" customHeight="1" x14ac:dyDescent="0.3">
      <c r="A138" s="14">
        <v>134</v>
      </c>
      <c r="B138" s="1">
        <f>'APÊNDICE II-MEMÓRIA DE CÁLCULO'!B140</f>
        <v>19327</v>
      </c>
      <c r="C138" s="4" t="str">
        <f>'APÊNDICE II-MEMÓRIA DE CÁLCULO'!C140</f>
        <v>-</v>
      </c>
      <c r="D138" s="5" t="str">
        <f>'APÊNDICE II-MEMÓRIA DE CÁLCULO'!D140</f>
        <v xml:space="preserve">Bandeja retangular confeccionada em aço inoxidável, com dimensões aproximadas de 49,1 cm (comprimento) x 33,1 cm (largura) x 2,2 cm (altura). </v>
      </c>
      <c r="E138" s="4" t="str">
        <f>'APÊNDICE II-MEMÓRIA DE CÁLCULO'!E140</f>
        <v>UNIDADE</v>
      </c>
      <c r="F138" s="23">
        <f>'APÊNDICE II-MEMÓRIA DE CÁLCULO'!P140</f>
        <v>24</v>
      </c>
      <c r="G138" s="24" t="s">
        <v>157</v>
      </c>
      <c r="H138" s="25">
        <v>102.51</v>
      </c>
      <c r="I138" s="26">
        <f t="shared" si="10"/>
        <v>102.51</v>
      </c>
      <c r="J138" s="27">
        <f t="shared" si="11"/>
        <v>2460.2400000000002</v>
      </c>
    </row>
    <row r="139" spans="1:10" ht="109.15" customHeight="1" x14ac:dyDescent="0.3">
      <c r="A139" s="14">
        <v>135</v>
      </c>
      <c r="B139" s="1">
        <f>'APÊNDICE II-MEMÓRIA DE CÁLCULO'!B141</f>
        <v>19330</v>
      </c>
      <c r="C139" s="4" t="str">
        <f>'APÊNDICE II-MEMÓRIA DE CÁLCULO'!C141</f>
        <v>-</v>
      </c>
      <c r="D139" s="5" t="str">
        <f>'APÊNDICE II-MEMÓRIA DE CÁLCULO'!D141</f>
        <v xml:space="preserve">Caixa térmica (cooler) com capacidade de 5 litros, fabricada em polipropileno de alta resistência, com tampa retangular de encaixe firme; Dimensões aproximadas: 20,3 cm (altura) x 26,4 cm (largura) x 26,4 cm (profundidade). Possui isolamento térmico com eficiência de conservação por até 8 horas. </v>
      </c>
      <c r="E139" s="4" t="str">
        <f>'APÊNDICE II-MEMÓRIA DE CÁLCULO'!E141</f>
        <v>UNIDADE</v>
      </c>
      <c r="F139" s="23">
        <f>'APÊNDICE II-MEMÓRIA DE CÁLCULO'!P141</f>
        <v>5</v>
      </c>
      <c r="G139" s="24" t="s">
        <v>157</v>
      </c>
      <c r="H139" s="25">
        <v>44.82</v>
      </c>
      <c r="I139" s="26">
        <f t="shared" si="10"/>
        <v>44.82</v>
      </c>
      <c r="J139" s="27">
        <f t="shared" si="11"/>
        <v>224.1</v>
      </c>
    </row>
    <row r="140" spans="1:10" ht="210.6" customHeight="1" x14ac:dyDescent="0.3">
      <c r="A140" s="14">
        <v>136</v>
      </c>
      <c r="B140" s="1">
        <f>'APÊNDICE II-MEMÓRIA DE CÁLCULO'!B142</f>
        <v>19331</v>
      </c>
      <c r="C140" s="4" t="str">
        <f>'APÊNDICE II-MEMÓRIA DE CÁLCULO'!C142</f>
        <v>-</v>
      </c>
      <c r="D140" s="5" t="str">
        <f>'APÊNDICE II-MEMÓRIA DE CÁLCULO'!D142</f>
        <v xml:space="preserve">Gelo reutilizável rígido, com volume interno de 200 ml, destinado à conservação térmica de produtos que exigem refrigeração durante o transporte e armazenamento. Fabricado em polietileno rígido de alta resistência, com conteúdo interno composto por gel atóxico, selado e que não libera água durante o descongelamento. Deve ser reutilizável, podendo ser congelado previamente em freezer sem perda de desempenho. Dimensões aproximadas: 12 cm (altura) x 7 cm (largura) x 2,9 cm (profundidade). Cor: azul ou branca. O produto deve ser novo, isento de defeitos, pronto para uso e atender às normas sanitárias aplicáveis. </v>
      </c>
      <c r="E140" s="4" t="str">
        <f>'APÊNDICE II-MEMÓRIA DE CÁLCULO'!E142</f>
        <v>UNIDADE</v>
      </c>
      <c r="F140" s="23">
        <f>'APÊNDICE II-MEMÓRIA DE CÁLCULO'!P142</f>
        <v>120</v>
      </c>
      <c r="G140" s="24" t="s">
        <v>157</v>
      </c>
      <c r="H140" s="25">
        <v>8.9</v>
      </c>
      <c r="I140" s="26">
        <f t="shared" si="10"/>
        <v>8.9</v>
      </c>
      <c r="J140" s="27">
        <f t="shared" si="11"/>
        <v>1068</v>
      </c>
    </row>
    <row r="141" spans="1:10" ht="200.45" customHeight="1" x14ac:dyDescent="0.3">
      <c r="A141" s="14">
        <v>137</v>
      </c>
      <c r="B141" s="1">
        <f>'APÊNDICE II-MEMÓRIA DE CÁLCULO'!B143</f>
        <v>19332</v>
      </c>
      <c r="C141" s="4" t="str">
        <f>'APÊNDICE II-MEMÓRIA DE CÁLCULO'!C143</f>
        <v>-</v>
      </c>
      <c r="D141" s="5" t="str">
        <f>'APÊNDICE II-MEMÓRIA DE CÁLCULO'!D143</f>
        <v xml:space="preserve">Gelo rígido reutilizável, com volume interno de 550 ml, indicado para conservação térmica e transporte de amostras a baixas temperaturas. Fabricado em polietileno rígido de alta resistência, com conteúdo interno composto por gel atóxico e selado, que não libera água durante o descongelamento. Deve ser reutilizável, podendo ser congelado previamente em freezer. Dimensões aproximadas: 22,0 cm (altura) x 15,0 cm (largura) x 2,0 cm (profundidade). O produto deve ser novo, livre de vazamentos, pronto para uso e adequado para aplicações laboratoriais ou em cadeia de frio, atendendo às normas sanitárias vigentes. </v>
      </c>
      <c r="E141" s="4" t="str">
        <f>'APÊNDICE II-MEMÓRIA DE CÁLCULO'!E143</f>
        <v>UNIDADE</v>
      </c>
      <c r="F141" s="23">
        <f>'APÊNDICE II-MEMÓRIA DE CÁLCULO'!P143</f>
        <v>330</v>
      </c>
      <c r="G141" s="24" t="s">
        <v>157</v>
      </c>
      <c r="H141" s="25">
        <v>9.5</v>
      </c>
      <c r="I141" s="26">
        <f t="shared" si="10"/>
        <v>9.5</v>
      </c>
      <c r="J141" s="27">
        <f t="shared" si="11"/>
        <v>3135</v>
      </c>
    </row>
    <row r="142" spans="1:10" ht="216" customHeight="1" x14ac:dyDescent="0.3">
      <c r="A142" s="14">
        <v>138</v>
      </c>
      <c r="B142" s="1">
        <f>'APÊNDICE II-MEMÓRIA DE CÁLCULO'!B144</f>
        <v>19333</v>
      </c>
      <c r="C142" s="4" t="str">
        <f>'APÊNDICE II-MEMÓRIA DE CÁLCULO'!C144</f>
        <v>-</v>
      </c>
      <c r="D142" s="5" t="str">
        <f>'APÊNDICE II-MEMÓRIA DE CÁLCULO'!D144</f>
        <v xml:space="preserve">Gelo rígido reutilizável, com volume interno de 750 ml, indicado para transporte e conservação de produtos que exigem refrigeração. Fabricado com embalagem externa em polietileno rígido de alta resistência, com conteúdo interno composto por gel atóxico, selado, que não libera água durante o descongelamento. Deve manter a temperatura por período superior ao gelo comum e ser reutilizável mediante congelamento prévio em freezer. Dimensões aproximadas: 27,5 cm (altura) x 15,0 cm (largura) x 2,3 cm (profundidade). Cor: azul ou branca. O produto deve ser novo, isento de vazamentos, pronto para uso e adequado para aplicação em cadeia de frio, transporte de insumos, medicamentos ou amostras. </v>
      </c>
      <c r="E142" s="4" t="str">
        <f>'APÊNDICE II-MEMÓRIA DE CÁLCULO'!E144</f>
        <v>UNIDADE</v>
      </c>
      <c r="F142" s="23">
        <f>'APÊNDICE II-MEMÓRIA DE CÁLCULO'!P144</f>
        <v>330</v>
      </c>
      <c r="G142" s="24" t="s">
        <v>157</v>
      </c>
      <c r="H142" s="25">
        <v>10.89</v>
      </c>
      <c r="I142" s="26">
        <f>H142</f>
        <v>10.89</v>
      </c>
      <c r="J142" s="27">
        <f t="shared" ref="J142:J144" si="12">I142*F142</f>
        <v>3593.7000000000003</v>
      </c>
    </row>
    <row r="143" spans="1:10" ht="223.15" customHeight="1" x14ac:dyDescent="0.3">
      <c r="A143" s="14">
        <v>139</v>
      </c>
      <c r="B143" s="1">
        <f>'APÊNDICE II-MEMÓRIA DE CÁLCULO'!B145</f>
        <v>19334</v>
      </c>
      <c r="C143" s="4" t="str">
        <f>'APÊNDICE II-MEMÓRIA DE CÁLCULO'!C145</f>
        <v>-</v>
      </c>
      <c r="D143" s="5" t="str">
        <f>'APÊNDICE II-MEMÓRIA DE CÁLCULO'!D145</f>
        <v xml:space="preserve">Estadiômetro portátil desmontável, indicado para medição de estatura em campo ou ambientes diversos, com estrutura leve, durável e de fácil transporte. Fabricado em plástico ABS de alta resistência, composto por base e régua desmontável em quatro partes, com encaixe preciso e estável. Faixa de aferição de 20 cm a 210 cm, com graduação de 0,1 cm. Peso aproximado: 2,6 kg. Dimensões fora da embalagem (montado): 67 cm (comprimento) x 36 cm (largura) x 13 cm (altura). Cor da base: preta; régua: branca; medidor de altura: cinza. Produto com certificação do Instituto de Metrologia Industrial (IMI) ou equivalente, garantindo a precisão do equipamento. </v>
      </c>
      <c r="E143" s="4" t="str">
        <f>'APÊNDICE II-MEMÓRIA DE CÁLCULO'!E145</f>
        <v>UNIDADE</v>
      </c>
      <c r="F143" s="23">
        <f>'APÊNDICE II-MEMÓRIA DE CÁLCULO'!P145</f>
        <v>2</v>
      </c>
      <c r="G143" s="24" t="s">
        <v>157</v>
      </c>
      <c r="H143" s="25">
        <v>366.5</v>
      </c>
      <c r="I143" s="26">
        <f t="shared" ref="I143:I152" si="13">H143</f>
        <v>366.5</v>
      </c>
      <c r="J143" s="27">
        <f t="shared" si="12"/>
        <v>733</v>
      </c>
    </row>
    <row r="144" spans="1:10" ht="202.9" customHeight="1" x14ac:dyDescent="0.3">
      <c r="A144" s="14">
        <v>140</v>
      </c>
      <c r="B144" s="1">
        <f>'APÊNDICE II-MEMÓRIA DE CÁLCULO'!B146</f>
        <v>19335</v>
      </c>
      <c r="C144" s="4" t="str">
        <f>'APÊNDICE II-MEMÓRIA DE CÁLCULO'!C146</f>
        <v>-</v>
      </c>
      <c r="D144" s="5" t="str">
        <f>'APÊNDICE II-MEMÓRIA DE CÁLCULO'!D146</f>
        <v xml:space="preserve">Kit para ventosaterapia composto por 17 copos de acrílico transparente com bordas arredondadas, reutilizáveis, de fácil higienização e desinfecção. Acompanha aplicador manual de sucção (bomba de vácuo). Copos com os seguintes diâmetros internos aproximados: 13 unidades de 4,5 cm (nº 1), 1 unidade de 3,8 cm (nº 2), 1 unidade de 3,5 cm (nº 3), 1 unidade de 3,0 cm (nº 4) e 1 unidade de 2,3 cm (nº 5). Indicado para uso profissional em procedimentos complementares terapêuticos, como estimulação da circulação sanguínea e relaxamento muscular. Material: copos em acrílico resistente e aplicador em plástico. Total de itens: 17 copos + 1 aplicador de sucção </v>
      </c>
      <c r="E144" s="4" t="str">
        <f>'APÊNDICE II-MEMÓRIA DE CÁLCULO'!E146</f>
        <v>KIT</v>
      </c>
      <c r="F144" s="23">
        <f>'APÊNDICE II-MEMÓRIA DE CÁLCULO'!P146</f>
        <v>2</v>
      </c>
      <c r="G144" s="24" t="s">
        <v>157</v>
      </c>
      <c r="H144" s="25">
        <v>434.9</v>
      </c>
      <c r="I144" s="26">
        <f t="shared" si="13"/>
        <v>434.9</v>
      </c>
      <c r="J144" s="27">
        <f t="shared" si="12"/>
        <v>869.8</v>
      </c>
    </row>
    <row r="145" spans="1:10" ht="113.45" customHeight="1" x14ac:dyDescent="0.3">
      <c r="A145" s="14">
        <v>141</v>
      </c>
      <c r="B145" s="1">
        <f>'APÊNDICE II-MEMÓRIA DE CÁLCULO'!B147</f>
        <v>19586</v>
      </c>
      <c r="C145" s="4" t="str">
        <f>'APÊNDICE II-MEMÓRIA DE CÁLCULO'!C147</f>
        <v>-</v>
      </c>
      <c r="D145" s="5" t="str">
        <f>'APÊNDICE II-MEMÓRIA DE CÁLCULO'!D147</f>
        <v>Tampa vedante Luer é um acessório estéril, descartável e de uso único, fabricado em polipropileno, atóxica e apirogênica, indicado para vedação de conexões Luer padrão (conicidade de 6%), garantindo a integridade e a assepsia dos dispositivos médicos. Disponível nos modelos Luer Slip macho, Luer Lock fêmea e combinado macho/fêmea, é embalada individualmente e esterilizada por óxido de etileno.</v>
      </c>
      <c r="E145" s="4" t="str">
        <f>'APÊNDICE II-MEMÓRIA DE CÁLCULO'!E147</f>
        <v>UNIDADE</v>
      </c>
      <c r="F145" s="23">
        <f>'APÊNDICE II-MEMÓRIA DE CÁLCULO'!P147</f>
        <v>9000</v>
      </c>
      <c r="G145" s="24" t="s">
        <v>157</v>
      </c>
      <c r="H145" s="25">
        <v>0.35</v>
      </c>
      <c r="I145" s="26">
        <f t="shared" si="13"/>
        <v>0.35</v>
      </c>
      <c r="J145" s="27">
        <f>I145*F145</f>
        <v>3150</v>
      </c>
    </row>
    <row r="146" spans="1:10" ht="113.45" customHeight="1" x14ac:dyDescent="0.3">
      <c r="A146" s="14">
        <v>142</v>
      </c>
      <c r="B146" s="1">
        <f>'APÊNDICE II-MEMÓRIA DE CÁLCULO'!B148</f>
        <v>12063</v>
      </c>
      <c r="C146" s="4" t="str">
        <f>'APÊNDICE II-MEMÓRIA DE CÁLCULO'!C148</f>
        <v>-</v>
      </c>
      <c r="D146" s="5" t="str">
        <f>'APÊNDICE II-MEMÓRIA DE CÁLCULO'!D148</f>
        <v>Dreno à vácuo estéril, multiperfurado com filamento radiopaco na medida 6.4mm, agulha em aço inox com ponta perfurante e alça para transporte e fixação, reservatório sanfonado em PVC, isento a látex, tampa luer, com capacidade de até 600 ml, extensão flexível, pinça corta-fluxo r conector 2 vias.</v>
      </c>
      <c r="E146" s="4" t="str">
        <f>'APÊNDICE II-MEMÓRIA DE CÁLCULO'!E148</f>
        <v>UNIDADE</v>
      </c>
      <c r="F146" s="23">
        <f>'APÊNDICE II-MEMÓRIA DE CÁLCULO'!P148</f>
        <v>10</v>
      </c>
      <c r="G146" s="24" t="s">
        <v>157</v>
      </c>
      <c r="H146" s="25">
        <v>29.36</v>
      </c>
      <c r="I146" s="26">
        <f t="shared" si="13"/>
        <v>29.36</v>
      </c>
      <c r="J146" s="27">
        <f t="shared" ref="J146:J150" si="14">I146*F146</f>
        <v>293.60000000000002</v>
      </c>
    </row>
    <row r="147" spans="1:10" ht="113.45" customHeight="1" x14ac:dyDescent="0.3">
      <c r="A147" s="14">
        <v>143</v>
      </c>
      <c r="B147" s="1">
        <f>'APÊNDICE II-MEMÓRIA DE CÁLCULO'!B149</f>
        <v>12323</v>
      </c>
      <c r="C147" s="4">
        <f>'APÊNDICE II-MEMÓRIA DE CÁLCULO'!C149</f>
        <v>438478</v>
      </c>
      <c r="D147" s="5" t="str">
        <f>'APÊNDICE II-MEMÓRIA DE CÁLCULO'!D149</f>
        <v>Dreno cirúrgico, modelo: torácico, calibre: Nº 32,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147" s="4" t="str">
        <f>'APÊNDICE II-MEMÓRIA DE CÁLCULO'!E149</f>
        <v>UNIDADE</v>
      </c>
      <c r="F147" s="23">
        <f>'APÊNDICE II-MEMÓRIA DE CÁLCULO'!P149</f>
        <v>10</v>
      </c>
      <c r="G147" s="24" t="s">
        <v>157</v>
      </c>
      <c r="H147" s="25">
        <v>8.49</v>
      </c>
      <c r="I147" s="26">
        <f t="shared" si="13"/>
        <v>8.49</v>
      </c>
      <c r="J147" s="27">
        <f t="shared" si="14"/>
        <v>84.9</v>
      </c>
    </row>
    <row r="148" spans="1:10" ht="113.45" customHeight="1" x14ac:dyDescent="0.3">
      <c r="A148" s="14">
        <v>144</v>
      </c>
      <c r="B148" s="1">
        <f>'APÊNDICE II-MEMÓRIA DE CÁLCULO'!B150</f>
        <v>12571</v>
      </c>
      <c r="C148" s="4">
        <f>'APÊNDICE II-MEMÓRIA DE CÁLCULO'!C150</f>
        <v>444151</v>
      </c>
      <c r="D148" s="5" t="str">
        <f>'APÊNDICE II-MEMÓRIA DE CÁLCULO'!D150</f>
        <v>Frasco Coleta de 100ml - Fechamento hermético, estéril por radiação UV, comprimido conservante de tiossulfato de sódio (10mg), tampa e frasco livres de fluorescência, com invólucro de plástico; graduado; cor transparente. validade de no mínimo 1 (um) ano.</v>
      </c>
      <c r="E148" s="4" t="str">
        <f>'APÊNDICE II-MEMÓRIA DE CÁLCULO'!E150</f>
        <v>FRASCO</v>
      </c>
      <c r="F148" s="23">
        <f>'APÊNDICE II-MEMÓRIA DE CÁLCULO'!P150</f>
        <v>240</v>
      </c>
      <c r="G148" s="24" t="s">
        <v>157</v>
      </c>
      <c r="H148" s="25">
        <v>1.51</v>
      </c>
      <c r="I148" s="26">
        <f t="shared" si="13"/>
        <v>1.51</v>
      </c>
      <c r="J148" s="27">
        <f t="shared" si="14"/>
        <v>362.4</v>
      </c>
    </row>
    <row r="149" spans="1:10" ht="113.45" customHeight="1" x14ac:dyDescent="0.3">
      <c r="A149" s="14">
        <v>145</v>
      </c>
      <c r="B149" s="1">
        <f>'APÊNDICE II-MEMÓRIA DE CÁLCULO'!B151</f>
        <v>16357</v>
      </c>
      <c r="C149" s="4">
        <f>'APÊNDICE II-MEMÓRIA DE CÁLCULO'!C151</f>
        <v>467659</v>
      </c>
      <c r="D149" s="5" t="str">
        <f>'APÊNDICE II-MEMÓRIA DE CÁLCULO'!D151</f>
        <v>Tubo endotraqueal - tamanho: Nº 6,5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data, tio de esterilização e tempo de validade.</v>
      </c>
      <c r="E149" s="4" t="str">
        <f>'APÊNDICE II-MEMÓRIA DE CÁLCULO'!E151</f>
        <v>UNIDADE</v>
      </c>
      <c r="F149" s="23">
        <f>'APÊNDICE II-MEMÓRIA DE CÁLCULO'!P151</f>
        <v>90</v>
      </c>
      <c r="G149" s="24" t="s">
        <v>157</v>
      </c>
      <c r="H149" s="25">
        <v>5.62</v>
      </c>
      <c r="I149" s="26">
        <f t="shared" si="13"/>
        <v>5.62</v>
      </c>
      <c r="J149" s="27">
        <f t="shared" si="14"/>
        <v>505.8</v>
      </c>
    </row>
    <row r="150" spans="1:10" ht="165" x14ac:dyDescent="0.3">
      <c r="A150" s="14">
        <v>146</v>
      </c>
      <c r="B150" s="1">
        <f>'APÊNDICE II-MEMÓRIA DE CÁLCULO'!B152</f>
        <v>19328</v>
      </c>
      <c r="C150" s="4" t="str">
        <f>'APÊNDICE II-MEMÓRIA DE CÁLCULO'!C152</f>
        <v>-</v>
      </c>
      <c r="D150" s="5" t="str">
        <f>'APÊNDICE II-MEMÓRIA DE CÁLCULO'!D152</f>
        <v xml:space="preserve">Caixa térmica para vacinas com capacidade aproximada de 50 litros, equipada com rodas para facilitar o transporte e termômetro digital integrado para monitoramento contínuo da temperatura interna, com visualização dos valores máximo e mínimo sem necessidade de abertura da tampa. Construída com paredes em Poliestireno de Alto Impacto (PAI) e camada isolante de Poliuretano Expandido (PU). Tampa moldada (“soprada”) em Polietileno de Alta Densidade (PAD), equipada com fecho hermético e alças para manuseio. Fabricada com matéria-prima virgem, garantindo durabilidade e qualidade. </v>
      </c>
      <c r="E150" s="4" t="str">
        <f>'APÊNDICE II-MEMÓRIA DE CÁLCULO'!E152</f>
        <v>UNIDADE</v>
      </c>
      <c r="F150" s="23">
        <f>'APÊNDICE II-MEMÓRIA DE CÁLCULO'!P152</f>
        <v>12</v>
      </c>
      <c r="G150" s="24" t="s">
        <v>157</v>
      </c>
      <c r="H150" s="25">
        <v>520</v>
      </c>
      <c r="I150" s="26">
        <f t="shared" si="13"/>
        <v>520</v>
      </c>
      <c r="J150" s="27">
        <f t="shared" si="14"/>
        <v>6240</v>
      </c>
    </row>
    <row r="151" spans="1:10" ht="183" customHeight="1" x14ac:dyDescent="0.3">
      <c r="A151" s="14">
        <v>147</v>
      </c>
      <c r="B151" s="1">
        <f>'APÊNDICE II-MEMÓRIA DE CÁLCULO'!B153</f>
        <v>19329</v>
      </c>
      <c r="C151" s="4" t="str">
        <f>'APÊNDICE II-MEMÓRIA DE CÁLCULO'!C153</f>
        <v>-</v>
      </c>
      <c r="D151" s="5" t="str">
        <f>'APÊNDICE II-MEMÓRIA DE CÁLCULO'!D153</f>
        <v xml:space="preserve">Caixa térmica com capacidade de 15 litros, fabricada com matéria-prima virgem, composta por parede interna em Poliestireno de Alto Impacto (PSAI), isolamento térmico em Poliuretano Expandido (PU) injetado entre as paredes, e parede externa em Polietileno de Alta Densidade (PEAD); tampa produzida por sopro em PEAD, com sistema de vedação e fecho eficiente; alça resistente em Polipropileno (PP). Possui termômetro digital acoplado para monitoramento da temperatura interna, com exibição das temperaturas mínima e máxima sem necessidade de abertura da tampa, faixa de medição de -50°C a +70°C (com opção de leitura em °F), alimentado por 1 pilha AA de 1,5V. Dimensões aproximadas: internas 24,0 x 21,7 x 31,5 cm (A x L x C) e externas 29,5 x 26,0 x 38,5 cm (A x L x C). </v>
      </c>
      <c r="E151" s="4" t="str">
        <f>'APÊNDICE II-MEMÓRIA DE CÁLCULO'!E153</f>
        <v>UNIDADE</v>
      </c>
      <c r="F151" s="23">
        <f>'APÊNDICE II-MEMÓRIA DE CÁLCULO'!P153</f>
        <v>35</v>
      </c>
      <c r="G151" s="24" t="s">
        <v>157</v>
      </c>
      <c r="H151" s="25">
        <v>329.67</v>
      </c>
      <c r="I151" s="26">
        <f t="shared" si="13"/>
        <v>329.67</v>
      </c>
      <c r="J151" s="27">
        <f>I151*F151</f>
        <v>11538.45</v>
      </c>
    </row>
    <row r="152" spans="1:10" ht="84" customHeight="1" x14ac:dyDescent="0.3">
      <c r="A152" s="14">
        <v>148</v>
      </c>
      <c r="B152" s="1">
        <f>'APÊNDICE II-MEMÓRIA DE CÁLCULO'!B154</f>
        <v>16384</v>
      </c>
      <c r="C152" s="4">
        <f>'APÊNDICE II-MEMÓRIA DE CÁLCULO'!C154</f>
        <v>458264</v>
      </c>
      <c r="D152" s="5" t="str">
        <f>'APÊNDICE II-MEMÓRIA DE CÁLCULO'!D154</f>
        <v>Eletrocardiógrafo (ECG) Computadorizado com Software com 12 derivações simultâneas; Modelo: ECGPC, Medidas:  6x15x20,2 cm, Especificações: Eletrocardiógrafo (ECG) Computadorizado com Software com 12 derivações simultâneas, Medidas:  6x15x20,2 cm. Referência: TEB ou similar</v>
      </c>
      <c r="E152" s="4" t="str">
        <f>'APÊNDICE II-MEMÓRIA DE CÁLCULO'!E154</f>
        <v>UNIDADE</v>
      </c>
      <c r="F152" s="23">
        <f>'APÊNDICE II-MEMÓRIA DE CÁLCULO'!P154</f>
        <v>9</v>
      </c>
      <c r="G152" s="24" t="s">
        <v>157</v>
      </c>
      <c r="H152" s="25">
        <v>6991.03</v>
      </c>
      <c r="I152" s="26">
        <f t="shared" si="13"/>
        <v>6991.03</v>
      </c>
      <c r="J152" s="27">
        <f>I152*F152</f>
        <v>62919.27</v>
      </c>
    </row>
    <row r="153" spans="1:10" ht="29.25" customHeight="1" x14ac:dyDescent="0.3">
      <c r="A153" s="86" t="s">
        <v>8</v>
      </c>
      <c r="B153" s="86"/>
      <c r="C153" s="86"/>
      <c r="D153" s="86"/>
      <c r="E153" s="86"/>
      <c r="F153" s="86"/>
      <c r="G153" s="86"/>
      <c r="H153" s="86"/>
      <c r="I153" s="120">
        <f>SUM(J5:J152)</f>
        <v>573832.23</v>
      </c>
      <c r="J153" s="120"/>
    </row>
    <row r="154" spans="1:10" x14ac:dyDescent="0.3">
      <c r="A154" s="121" t="s">
        <v>217</v>
      </c>
      <c r="B154" s="121"/>
      <c r="C154" s="121"/>
      <c r="D154" s="121"/>
      <c r="E154" s="121"/>
      <c r="F154" s="121"/>
      <c r="G154" s="121"/>
      <c r="H154" s="121"/>
      <c r="I154" s="121"/>
      <c r="J154" s="121"/>
    </row>
    <row r="155" spans="1:10" ht="38.25" customHeight="1" x14ac:dyDescent="0.3">
      <c r="A155" s="121"/>
      <c r="B155" s="121"/>
      <c r="C155" s="121"/>
      <c r="D155" s="121"/>
      <c r="E155" s="121"/>
      <c r="F155" s="121"/>
      <c r="G155" s="121"/>
      <c r="H155" s="121"/>
      <c r="I155" s="121"/>
      <c r="J155" s="121"/>
    </row>
    <row r="156" spans="1:10" ht="54.75" customHeight="1" x14ac:dyDescent="0.3">
      <c r="A156" s="121"/>
      <c r="B156" s="121"/>
      <c r="C156" s="121"/>
      <c r="D156" s="121"/>
      <c r="E156" s="121"/>
      <c r="F156" s="121"/>
      <c r="G156" s="121"/>
      <c r="H156" s="121"/>
      <c r="I156" s="121"/>
      <c r="J156" s="121"/>
    </row>
    <row r="157" spans="1:10" ht="39" customHeight="1" x14ac:dyDescent="0.3">
      <c r="A157" s="119" t="s">
        <v>21</v>
      </c>
      <c r="B157" s="119"/>
      <c r="C157" s="122" t="s">
        <v>22</v>
      </c>
      <c r="D157" s="123"/>
      <c r="E157" s="123"/>
      <c r="F157" s="123"/>
      <c r="G157" s="123"/>
      <c r="H157" s="123"/>
      <c r="I157" s="123"/>
      <c r="J157" s="124"/>
    </row>
    <row r="158" spans="1:10" ht="59.25" customHeight="1" x14ac:dyDescent="0.3"/>
    <row r="159" spans="1:10" ht="56.25" customHeight="1" x14ac:dyDescent="0.3"/>
    <row r="160" spans="1:10" ht="28.5" customHeight="1" x14ac:dyDescent="0.3"/>
    <row r="161" ht="57" customHeight="1" x14ac:dyDescent="0.3"/>
    <row r="162" ht="55.5" customHeight="1" x14ac:dyDescent="0.3"/>
    <row r="163" ht="43.5" customHeight="1" x14ac:dyDescent="0.3"/>
    <row r="164" ht="53.25" customHeight="1" x14ac:dyDescent="0.3"/>
    <row r="165" ht="70.5" customHeight="1" x14ac:dyDescent="0.3"/>
    <row r="166" ht="67.5" customHeight="1" x14ac:dyDescent="0.3"/>
    <row r="167" ht="55.5" customHeight="1" x14ac:dyDescent="0.3"/>
    <row r="168" ht="39.75" customHeight="1" x14ac:dyDescent="0.3"/>
    <row r="169" ht="39.75" customHeight="1" x14ac:dyDescent="0.3"/>
    <row r="170" ht="70.5" customHeight="1" x14ac:dyDescent="0.3"/>
    <row r="171" ht="83.25" customHeight="1" x14ac:dyDescent="0.3"/>
    <row r="172" ht="84" customHeight="1" x14ac:dyDescent="0.3"/>
    <row r="173" ht="71.25" customHeight="1" x14ac:dyDescent="0.3"/>
    <row r="174" ht="39.75" customHeight="1" x14ac:dyDescent="0.3"/>
    <row r="175" ht="39.75" customHeight="1" x14ac:dyDescent="0.3"/>
    <row r="176" ht="60.75" customHeight="1" x14ac:dyDescent="0.3"/>
    <row r="177" ht="69" customHeight="1" x14ac:dyDescent="0.3"/>
    <row r="178" ht="39.75" customHeight="1" x14ac:dyDescent="0.3"/>
    <row r="179" ht="39.75" customHeight="1" x14ac:dyDescent="0.3"/>
    <row r="180" ht="137.25" customHeight="1" x14ac:dyDescent="0.3"/>
    <row r="181" ht="134.25" customHeight="1" x14ac:dyDescent="0.3"/>
    <row r="182" ht="70.5" customHeight="1" x14ac:dyDescent="0.3"/>
    <row r="183" ht="57.75" customHeight="1" x14ac:dyDescent="0.3"/>
    <row r="184" ht="54" customHeight="1" x14ac:dyDescent="0.3"/>
    <row r="185" ht="57" customHeight="1" x14ac:dyDescent="0.3"/>
    <row r="186" ht="57" customHeight="1" x14ac:dyDescent="0.3"/>
    <row r="187" ht="54" customHeight="1" x14ac:dyDescent="0.3"/>
    <row r="188" ht="54" customHeight="1" x14ac:dyDescent="0.3"/>
    <row r="189" ht="57" customHeight="1" x14ac:dyDescent="0.3"/>
    <row r="190" ht="47.25" customHeight="1" x14ac:dyDescent="0.3"/>
    <row r="191" ht="53.25" customHeight="1" x14ac:dyDescent="0.3"/>
    <row r="192" ht="39.75" customHeight="1" x14ac:dyDescent="0.3"/>
    <row r="193" ht="83.25" customHeight="1" x14ac:dyDescent="0.3"/>
    <row r="194" ht="39.75" customHeight="1" x14ac:dyDescent="0.3"/>
    <row r="195" ht="56.25" customHeight="1" x14ac:dyDescent="0.3"/>
    <row r="196" ht="70.5" customHeight="1" x14ac:dyDescent="0.3"/>
    <row r="197" ht="57.75" customHeight="1" x14ac:dyDescent="0.3"/>
    <row r="198" ht="58.5" customHeight="1" x14ac:dyDescent="0.3"/>
    <row r="199" ht="54" customHeight="1" x14ac:dyDescent="0.3"/>
    <row r="200" ht="39.75" customHeight="1" x14ac:dyDescent="0.3"/>
    <row r="201" ht="55.5" customHeight="1" x14ac:dyDescent="0.3"/>
    <row r="202" ht="204" customHeight="1" x14ac:dyDescent="0.3"/>
    <row r="203" ht="49.5" customHeight="1" x14ac:dyDescent="0.3"/>
    <row r="204" ht="79.5" customHeight="1" x14ac:dyDescent="0.3"/>
    <row r="205" ht="85.5" customHeight="1" x14ac:dyDescent="0.3"/>
    <row r="206" ht="45.75" customHeight="1" x14ac:dyDescent="0.3"/>
    <row r="207" ht="69.75" customHeight="1" x14ac:dyDescent="0.3"/>
    <row r="208" ht="68.25" customHeight="1" x14ac:dyDescent="0.3"/>
    <row r="209" ht="44.25" customHeight="1" x14ac:dyDescent="0.3"/>
    <row r="210" ht="59.25" customHeight="1" x14ac:dyDescent="0.3"/>
    <row r="211" ht="95.25" customHeight="1" x14ac:dyDescent="0.3"/>
    <row r="212" ht="42" customHeight="1" x14ac:dyDescent="0.3"/>
    <row r="213" ht="39.75" customHeight="1" x14ac:dyDescent="0.3"/>
    <row r="214" ht="54.75" customHeight="1" x14ac:dyDescent="0.3"/>
    <row r="215" ht="49.5" customHeight="1" x14ac:dyDescent="0.3"/>
    <row r="216" ht="55.5" customHeight="1" x14ac:dyDescent="0.3"/>
    <row r="217" ht="14.45" customHeight="1" x14ac:dyDescent="0.3"/>
    <row r="218" ht="39" customHeight="1" x14ac:dyDescent="0.3"/>
    <row r="219" ht="34.5" customHeight="1" x14ac:dyDescent="0.3"/>
    <row r="220" ht="23.25" customHeight="1" x14ac:dyDescent="0.3"/>
    <row r="221" ht="28.5" customHeight="1" x14ac:dyDescent="0.3"/>
    <row r="222" ht="32.25" customHeight="1" x14ac:dyDescent="0.3"/>
    <row r="231" ht="14.45" customHeight="1" x14ac:dyDescent="0.3"/>
    <row r="233" ht="14.45" customHeight="1" x14ac:dyDescent="0.3"/>
  </sheetData>
  <autoFilter ref="A4:J157" xr:uid="{00000000-0001-0000-0200-000000000000}"/>
  <mergeCells count="8">
    <mergeCell ref="A3:J3"/>
    <mergeCell ref="A2:J2"/>
    <mergeCell ref="A1:J1"/>
    <mergeCell ref="A157:B157"/>
    <mergeCell ref="A153:H153"/>
    <mergeCell ref="I153:J153"/>
    <mergeCell ref="A154:J156"/>
    <mergeCell ref="C157:J157"/>
  </mergeCells>
  <phoneticPr fontId="12" type="noConversion"/>
  <printOptions horizontalCentered="1"/>
  <pageMargins left="0.51181102362204722" right="0.51181102362204722" top="0.78740157480314965" bottom="0.78740157480314965" header="0.31496062992125984" footer="0.31496062992125984"/>
  <pageSetup paperSize="9" scale="4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A91F8-9DDE-43F5-A32D-6DE3DA3D4F5A}">
  <dimension ref="A1:L155"/>
  <sheetViews>
    <sheetView topLeftCell="A85" workbookViewId="0">
      <selection activeCell="I154" sqref="I154"/>
    </sheetView>
  </sheetViews>
  <sheetFormatPr defaultColWidth="9.140625" defaultRowHeight="16.5" x14ac:dyDescent="0.3"/>
  <cols>
    <col min="1" max="1" width="7.42578125" style="44" customWidth="1"/>
    <col min="2" max="3" width="8.85546875" style="44" customWidth="1"/>
    <col min="4" max="4" width="55.5703125" style="44" customWidth="1"/>
    <col min="5" max="6" width="15.28515625" style="44" customWidth="1"/>
    <col min="7" max="8" width="19.42578125" style="44" customWidth="1"/>
    <col min="9" max="9" width="13.7109375" style="44" customWidth="1"/>
    <col min="10" max="10" width="13.5703125" style="44" customWidth="1"/>
    <col min="11" max="11" width="17.42578125" style="43" customWidth="1"/>
    <col min="12" max="12" width="16.85546875" style="43" customWidth="1"/>
    <col min="13" max="16384" width="9.140625" style="44"/>
  </cols>
  <sheetData>
    <row r="1" spans="1:12" ht="82.15" customHeight="1" x14ac:dyDescent="0.3">
      <c r="A1" s="130"/>
      <c r="B1" s="130"/>
      <c r="C1" s="130"/>
      <c r="D1" s="130"/>
      <c r="E1" s="130"/>
      <c r="F1" s="130"/>
      <c r="G1" s="130"/>
      <c r="H1" s="130"/>
      <c r="I1" s="130"/>
      <c r="J1" s="130"/>
      <c r="K1" s="130"/>
      <c r="L1" s="130"/>
    </row>
    <row r="2" spans="1:12" ht="61.15" customHeight="1" x14ac:dyDescent="0.3">
      <c r="A2" s="129" t="s">
        <v>193</v>
      </c>
      <c r="B2" s="129"/>
      <c r="C2" s="129"/>
      <c r="D2" s="129"/>
      <c r="E2" s="129"/>
      <c r="F2" s="129"/>
      <c r="G2" s="129"/>
      <c r="H2" s="129"/>
      <c r="I2" s="129"/>
      <c r="J2" s="129"/>
      <c r="K2" s="129"/>
      <c r="L2" s="129"/>
    </row>
    <row r="3" spans="1:12" ht="14.45" customHeight="1" x14ac:dyDescent="0.3">
      <c r="A3" s="83" t="str">
        <f>'APÊNDICE II-MEMÓRIA DE CÁLCULO'!A3:P3</f>
        <v xml:space="preserve">MMH - DESERTOS E FRACASSADOS  </v>
      </c>
      <c r="B3" s="83"/>
      <c r="C3" s="83"/>
      <c r="D3" s="83"/>
      <c r="E3" s="83"/>
      <c r="F3" s="83"/>
      <c r="G3" s="83"/>
      <c r="H3" s="83"/>
      <c r="I3" s="83"/>
      <c r="J3" s="83"/>
      <c r="K3" s="83"/>
      <c r="L3" s="83"/>
    </row>
    <row r="4" spans="1:12" ht="87.6" customHeight="1" x14ac:dyDescent="0.3">
      <c r="A4" s="38" t="s">
        <v>1</v>
      </c>
      <c r="B4" s="38" t="s">
        <v>2</v>
      </c>
      <c r="C4" s="38" t="s">
        <v>3</v>
      </c>
      <c r="D4" s="38" t="s">
        <v>188</v>
      </c>
      <c r="E4" s="38" t="s">
        <v>5</v>
      </c>
      <c r="F4" s="38" t="s">
        <v>6</v>
      </c>
      <c r="G4" s="39" t="s">
        <v>155</v>
      </c>
      <c r="H4" s="39" t="s">
        <v>18</v>
      </c>
      <c r="I4" s="40" t="s">
        <v>19</v>
      </c>
      <c r="J4" s="38" t="s">
        <v>20</v>
      </c>
      <c r="K4" s="42" t="s">
        <v>190</v>
      </c>
      <c r="L4" s="41" t="s">
        <v>191</v>
      </c>
    </row>
    <row r="5" spans="1:12" ht="135" customHeight="1" x14ac:dyDescent="0.3">
      <c r="A5" s="14">
        <v>1</v>
      </c>
      <c r="B5" s="1">
        <f>'APÊNDICE II-MEMÓRIA DE CÁLCULO'!B7</f>
        <v>6323</v>
      </c>
      <c r="C5" s="4" t="str">
        <f>'APÊNDICE II-MEMÓRIA DE CÁLCULO'!C7</f>
        <v>-</v>
      </c>
      <c r="D5" s="5" t="str">
        <f>'APÊNDICE II-MEMÓRIA DE CÁLCULO'!D7</f>
        <v>Papel grau cirúrgico, 150mm x 100m. Embalagem tubular para esterilização, embalagem tubular descartável termoselável para esterilização de material médico-hospitalar em autoclave a vapor ou óxido de etileno medindo 150mm x 100m em dupla face, sendo uma das faces em papel grau cirúrgico, isento de furos, rasgos, rugas, manchas, substâncias tóxicas, corantes, odores desagradáveis quando úmido ou seco, resistência ao calor em ambas as faces até 140º c. a embalagem deve apresentar número de lote impresso, numero de registro na ANVISA, data de fabricação, validade, nome do fabricante.</v>
      </c>
      <c r="E5" s="4" t="str">
        <f>'APÊNDICE II-MEMÓRIA DE CÁLCULO'!E7</f>
        <v>ROLO</v>
      </c>
      <c r="F5" s="23">
        <f>'APÊNDICE II-MEMÓRIA DE CÁLCULO'!P7</f>
        <v>62</v>
      </c>
      <c r="G5" s="24" t="s">
        <v>157</v>
      </c>
      <c r="H5" s="25">
        <f>'APÊNDICE III - MAPA DE PREÇOS'!H5</f>
        <v>66.44</v>
      </c>
      <c r="I5" s="26">
        <f t="shared" ref="I5:I20" si="0">H5</f>
        <v>66.44</v>
      </c>
      <c r="J5" s="27">
        <f>H5*F5</f>
        <v>4119.28</v>
      </c>
      <c r="K5" s="45">
        <f>J5</f>
        <v>4119.28</v>
      </c>
      <c r="L5" s="45">
        <f>H5*'APÊNDICE II-MEMÓRIA DE CÁLCULO'!N7</f>
        <v>0</v>
      </c>
    </row>
    <row r="6" spans="1:12" ht="132" x14ac:dyDescent="0.3">
      <c r="A6" s="14">
        <v>2</v>
      </c>
      <c r="B6" s="1">
        <f>'APÊNDICE II-MEMÓRIA DE CÁLCULO'!B8</f>
        <v>16342</v>
      </c>
      <c r="C6" s="4" t="str">
        <f>'APÊNDICE II-MEMÓRIA DE CÁLCULO'!C8</f>
        <v>-</v>
      </c>
      <c r="D6" s="5" t="str">
        <f>'APÊNDICE II-MEMÓRIA DE CÁLCULO'!D8</f>
        <v>Tubo endotraqueal - tamanho: Nº 4,0, material: pvc,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 data, tio de esterilização e tempo de validade.</v>
      </c>
      <c r="E6" s="4" t="str">
        <f>'APÊNDICE II-MEMÓRIA DE CÁLCULO'!E8</f>
        <v>UNIDADE</v>
      </c>
      <c r="F6" s="23">
        <f>'APÊNDICE II-MEMÓRIA DE CÁLCULO'!P8</f>
        <v>30</v>
      </c>
      <c r="G6" s="24" t="s">
        <v>157</v>
      </c>
      <c r="H6" s="25">
        <f>'APÊNDICE III - MAPA DE PREÇOS'!H6</f>
        <v>4.12</v>
      </c>
      <c r="I6" s="26">
        <f t="shared" si="0"/>
        <v>4.12</v>
      </c>
      <c r="J6" s="27">
        <f t="shared" ref="J6:J21" si="1">H6*F6</f>
        <v>123.60000000000001</v>
      </c>
      <c r="K6" s="45">
        <f>H6*'APÊNDICE II-MEMÓRIA DE CÁLCULO'!J8</f>
        <v>123.60000000000001</v>
      </c>
      <c r="L6" s="45">
        <f>H6*'APÊNDICE II-MEMÓRIA DE CÁLCULO'!N8</f>
        <v>0</v>
      </c>
    </row>
    <row r="7" spans="1:12" ht="49.5" x14ac:dyDescent="0.3">
      <c r="A7" s="14">
        <v>3</v>
      </c>
      <c r="B7" s="1">
        <f>'APÊNDICE II-MEMÓRIA DE CÁLCULO'!B9</f>
        <v>8104</v>
      </c>
      <c r="C7" s="4" t="str">
        <f>'APÊNDICE II-MEMÓRIA DE CÁLCULO'!C9</f>
        <v>-</v>
      </c>
      <c r="D7" s="5" t="str">
        <f>'APÊNDICE II-MEMÓRIA DE CÁLCULO'!D9</f>
        <v>Curativo, tipo adesivo hipoalergênico para fixação de cânulas e cateteres, material: filme plástico, especificações adicionais: com almofada viscose, opacidade: transparente, medidas: 10x12cm.</v>
      </c>
      <c r="E7" s="4" t="str">
        <f>'APÊNDICE II-MEMÓRIA DE CÁLCULO'!E9</f>
        <v>UNIDADE</v>
      </c>
      <c r="F7" s="23">
        <f>'APÊNDICE II-MEMÓRIA DE CÁLCULO'!P9</f>
        <v>500</v>
      </c>
      <c r="G7" s="24" t="s">
        <v>157</v>
      </c>
      <c r="H7" s="25">
        <f>'APÊNDICE III - MAPA DE PREÇOS'!H7</f>
        <v>0.05</v>
      </c>
      <c r="I7" s="26">
        <f t="shared" si="0"/>
        <v>0.05</v>
      </c>
      <c r="J7" s="27">
        <f t="shared" si="1"/>
        <v>25</v>
      </c>
      <c r="K7" s="45">
        <f>H7*'APÊNDICE II-MEMÓRIA DE CÁLCULO'!J9</f>
        <v>25</v>
      </c>
      <c r="L7" s="45">
        <f>H7*'APÊNDICE II-MEMÓRIA DE CÁLCULO'!N9</f>
        <v>0</v>
      </c>
    </row>
    <row r="8" spans="1:12" ht="33" x14ac:dyDescent="0.3">
      <c r="A8" s="14">
        <v>4</v>
      </c>
      <c r="B8" s="1">
        <f>'APÊNDICE II-MEMÓRIA DE CÁLCULO'!B10</f>
        <v>12049</v>
      </c>
      <c r="C8" s="4" t="str">
        <f>'APÊNDICE II-MEMÓRIA DE CÁLCULO'!C10</f>
        <v>-</v>
      </c>
      <c r="D8" s="5" t="str">
        <f>'APÊNDICE II-MEMÓRIA DE CÁLCULO'!D10</f>
        <v>Termômetro digital com temperatura máxima de +50°C e mínima de -20°C, com sensor externo e alarme, alimentação: 1 pilha AAA.</v>
      </c>
      <c r="E8" s="4" t="str">
        <f>'APÊNDICE II-MEMÓRIA DE CÁLCULO'!E10</f>
        <v>UNIDADE</v>
      </c>
      <c r="F8" s="23">
        <f>'APÊNDICE II-MEMÓRIA DE CÁLCULO'!P10</f>
        <v>50</v>
      </c>
      <c r="G8" s="24" t="s">
        <v>157</v>
      </c>
      <c r="H8" s="25">
        <f>'APÊNDICE III - MAPA DE PREÇOS'!H8</f>
        <v>91.55</v>
      </c>
      <c r="I8" s="26">
        <f t="shared" si="0"/>
        <v>91.55</v>
      </c>
      <c r="J8" s="27">
        <f t="shared" si="1"/>
        <v>4577.5</v>
      </c>
      <c r="K8" s="45">
        <f>H8*'APÊNDICE II-MEMÓRIA DE CÁLCULO'!J10</f>
        <v>4577.5</v>
      </c>
      <c r="L8" s="45">
        <f>H8*'APÊNDICE II-MEMÓRIA DE CÁLCULO'!N10</f>
        <v>0</v>
      </c>
    </row>
    <row r="9" spans="1:12" ht="82.5" x14ac:dyDescent="0.3">
      <c r="A9" s="14">
        <v>5</v>
      </c>
      <c r="B9" s="1">
        <f>'APÊNDICE II-MEMÓRIA DE CÁLCULO'!B11</f>
        <v>12261</v>
      </c>
      <c r="C9" s="4" t="str">
        <f>'APÊNDICE II-MEMÓRIA DE CÁLCULO'!C11</f>
        <v>-</v>
      </c>
      <c r="D9" s="5" t="str">
        <f>'APÊNDICE II-MEMÓRIA DE CÁLCULO'!D11</f>
        <v>Bolsa para ampola, material: nylon 600, dimensões aproximadas: 45cm x 33cm, características adicionais: revestido com plástico transparente para proteção contra água e sujeiras, portando fitas refletivas na frente e nas costas e diversos bolsos distribuídos na bolsa, padrão SAMU.</v>
      </c>
      <c r="E9" s="4" t="str">
        <f>'APÊNDICE II-MEMÓRIA DE CÁLCULO'!E11</f>
        <v>UNIDADE</v>
      </c>
      <c r="F9" s="23">
        <f>'APÊNDICE II-MEMÓRIA DE CÁLCULO'!P11</f>
        <v>4</v>
      </c>
      <c r="G9" s="24" t="s">
        <v>157</v>
      </c>
      <c r="H9" s="25">
        <f>'APÊNDICE III - MAPA DE PREÇOS'!H9</f>
        <v>162</v>
      </c>
      <c r="I9" s="26">
        <f t="shared" si="0"/>
        <v>162</v>
      </c>
      <c r="J9" s="27">
        <f t="shared" si="1"/>
        <v>648</v>
      </c>
      <c r="K9" s="45">
        <f>H9*'APÊNDICE II-MEMÓRIA DE CÁLCULO'!J11</f>
        <v>648</v>
      </c>
      <c r="L9" s="45">
        <f>H9*'APÊNDICE II-MEMÓRIA DE CÁLCULO'!N11</f>
        <v>0</v>
      </c>
    </row>
    <row r="10" spans="1:12" ht="49.5" x14ac:dyDescent="0.3">
      <c r="A10" s="14">
        <v>6</v>
      </c>
      <c r="B10" s="1">
        <f>'APÊNDICE II-MEMÓRIA DE CÁLCULO'!B12</f>
        <v>12262</v>
      </c>
      <c r="C10" s="4">
        <f>'APÊNDICE II-MEMÓRIA DE CÁLCULO'!C12</f>
        <v>468979</v>
      </c>
      <c r="D10" s="5" t="str">
        <f>'APÊNDICE II-MEMÓRIA DE CÁLCULO'!D12</f>
        <v>Bolsa para equipamentos de sinais vitais, material: nylon, dimensões aproximadas: 10cm de largura, 41cm de comprimento, 28cm de altura.</v>
      </c>
      <c r="E10" s="4" t="str">
        <f>'APÊNDICE II-MEMÓRIA DE CÁLCULO'!E12</f>
        <v>UNIDADE</v>
      </c>
      <c r="F10" s="23">
        <f>'APÊNDICE II-MEMÓRIA DE CÁLCULO'!P12</f>
        <v>4</v>
      </c>
      <c r="G10" s="24" t="s">
        <v>157</v>
      </c>
      <c r="H10" s="25">
        <f>'APÊNDICE III - MAPA DE PREÇOS'!H10</f>
        <v>280</v>
      </c>
      <c r="I10" s="26">
        <f t="shared" si="0"/>
        <v>280</v>
      </c>
      <c r="J10" s="27">
        <f t="shared" si="1"/>
        <v>1120</v>
      </c>
      <c r="K10" s="45">
        <f>H10*'APÊNDICE II-MEMÓRIA DE CÁLCULO'!J12</f>
        <v>1120</v>
      </c>
      <c r="L10" s="45">
        <f>H10*'APÊNDICE II-MEMÓRIA DE CÁLCULO'!N12</f>
        <v>0</v>
      </c>
    </row>
    <row r="11" spans="1:12" ht="66" x14ac:dyDescent="0.3">
      <c r="A11" s="14">
        <v>7</v>
      </c>
      <c r="B11" s="1">
        <f>'APÊNDICE II-MEMÓRIA DE CÁLCULO'!B13</f>
        <v>12263</v>
      </c>
      <c r="C11" s="4">
        <f>'APÊNDICE II-MEMÓRIA DE CÁLCULO'!C13</f>
        <v>484404</v>
      </c>
      <c r="D11" s="5" t="str">
        <f>'APÊNDICE II-MEMÓRIA DE CÁLCULO'!D13</f>
        <v>Bolsa para resgate, material: Nylon, resistente, características adicionais: cor laranja e azul, desenvolvida com tecido resistente e 90% impermeável, com alça de mão, cursores de abertura total e compartimentos nas laterais.</v>
      </c>
      <c r="E11" s="4" t="str">
        <f>'APÊNDICE II-MEMÓRIA DE CÁLCULO'!E13</f>
        <v>UNIDADE</v>
      </c>
      <c r="F11" s="23">
        <f>'APÊNDICE II-MEMÓRIA DE CÁLCULO'!P13</f>
        <v>4</v>
      </c>
      <c r="G11" s="24" t="s">
        <v>157</v>
      </c>
      <c r="H11" s="25">
        <f>'APÊNDICE III - MAPA DE PREÇOS'!H11</f>
        <v>396.88</v>
      </c>
      <c r="I11" s="26">
        <f t="shared" si="0"/>
        <v>396.88</v>
      </c>
      <c r="J11" s="27">
        <f t="shared" si="1"/>
        <v>1587.52</v>
      </c>
      <c r="K11" s="45">
        <f>H11*'APÊNDICE II-MEMÓRIA DE CÁLCULO'!J13</f>
        <v>1587.52</v>
      </c>
      <c r="L11" s="45">
        <f>H11*'APÊNDICE II-MEMÓRIA DE CÁLCULO'!N13</f>
        <v>0</v>
      </c>
    </row>
    <row r="12" spans="1:12" ht="66" x14ac:dyDescent="0.3">
      <c r="A12" s="14">
        <v>8</v>
      </c>
      <c r="B12" s="1">
        <f>'APÊNDICE II-MEMÓRIA DE CÁLCULO'!B14</f>
        <v>12267</v>
      </c>
      <c r="C12" s="4" t="str">
        <f>'APÊNDICE II-MEMÓRIA DE CÁLCULO'!C14</f>
        <v>-</v>
      </c>
      <c r="D12" s="5" t="str">
        <f>'APÊNDICE II-MEMÓRIA DE CÁLCULO'!D14</f>
        <v>Conjunto de cintos para pranchas, medidas: aproximadamente 1,50 de comprimento e 5 cm de largura, material: nylon características adicionais: contendo 3 tirantes para fixação na prancha de resgate, com fechos ajustáveis de engate rápido.</v>
      </c>
      <c r="E12" s="4" t="str">
        <f>'APÊNDICE II-MEMÓRIA DE CÁLCULO'!E14</f>
        <v>CONJUNTO</v>
      </c>
      <c r="F12" s="23">
        <f>'APÊNDICE II-MEMÓRIA DE CÁLCULO'!P14</f>
        <v>50</v>
      </c>
      <c r="G12" s="24" t="s">
        <v>157</v>
      </c>
      <c r="H12" s="25">
        <f>'APÊNDICE III - MAPA DE PREÇOS'!H12</f>
        <v>32</v>
      </c>
      <c r="I12" s="26">
        <f t="shared" si="0"/>
        <v>32</v>
      </c>
      <c r="J12" s="27">
        <f t="shared" si="1"/>
        <v>1600</v>
      </c>
      <c r="K12" s="45">
        <f>H12*'APÊNDICE II-MEMÓRIA DE CÁLCULO'!J14</f>
        <v>1600</v>
      </c>
      <c r="L12" s="45">
        <f>H12*'APÊNDICE II-MEMÓRIA DE CÁLCULO'!N14</f>
        <v>0</v>
      </c>
    </row>
    <row r="13" spans="1:12" ht="165" x14ac:dyDescent="0.3">
      <c r="A13" s="14">
        <v>9</v>
      </c>
      <c r="B13" s="1">
        <f>'APÊNDICE II-MEMÓRIA DE CÁLCULO'!B15</f>
        <v>12272</v>
      </c>
      <c r="C13" s="4">
        <f>'APÊNDICE II-MEMÓRIA DE CÁLCULO'!C15</f>
        <v>437175</v>
      </c>
      <c r="D13" s="5" t="str">
        <f>'APÊNDICE II-MEMÓRIA DE CÁLCULO'!D15</f>
        <v>Cateter para venopunção nº 14 G, com dispositivo de segurança atendendo a norma NR 32 aprovada pela portaria MTE 485 de 11/11/2005, intravenoso para acesso periférico, com cateter externo, radiopaco, flexível, ajustado a uma agulha introdutora vazada de aço inoxidável com bisel trifacetado e biangulado, com câmara transparente de refluxo sanguíneo, com protetor de encaixe. Estéril, em embalagem individual de papel grau cirúrgico e/ou filme termoplástico, que permita abertura asséptica, contendo dados de identificação e procedência, lote, data e tipo de esterilização, prazo de validade e registro em órgão competente.</v>
      </c>
      <c r="E13" s="4" t="str">
        <f>'APÊNDICE II-MEMÓRIA DE CÁLCULO'!E15</f>
        <v>UNIDADE</v>
      </c>
      <c r="F13" s="23">
        <f>'APÊNDICE II-MEMÓRIA DE CÁLCULO'!P15</f>
        <v>1500</v>
      </c>
      <c r="G13" s="24" t="s">
        <v>157</v>
      </c>
      <c r="H13" s="25">
        <f>'APÊNDICE III - MAPA DE PREÇOS'!H13</f>
        <v>0.72</v>
      </c>
      <c r="I13" s="26">
        <f t="shared" si="0"/>
        <v>0.72</v>
      </c>
      <c r="J13" s="27">
        <f t="shared" si="1"/>
        <v>1080</v>
      </c>
      <c r="K13" s="45">
        <f>H13*'APÊNDICE II-MEMÓRIA DE CÁLCULO'!J15</f>
        <v>1080</v>
      </c>
      <c r="L13" s="45">
        <f>H13*'APÊNDICE II-MEMÓRIA DE CÁLCULO'!N15</f>
        <v>0</v>
      </c>
    </row>
    <row r="14" spans="1:12" ht="165" x14ac:dyDescent="0.3">
      <c r="A14" s="14">
        <v>10</v>
      </c>
      <c r="B14" s="1">
        <f>'APÊNDICE II-MEMÓRIA DE CÁLCULO'!B16</f>
        <v>12273</v>
      </c>
      <c r="C14" s="4">
        <f>'APÊNDICE II-MEMÓRIA DE CÁLCULO'!C16</f>
        <v>437176</v>
      </c>
      <c r="D14" s="5" t="str">
        <f>'APÊNDICE II-MEMÓRIA DE CÁLCULO'!D16</f>
        <v>Cateter para venopunção nº 16 G, com dispositivo de segurança atendendo a norma NR32 aprovada pela portaria MTE 485 de 11/11/2005, intravenoso para acesso periférico com cateter externo, radiopaco, flexível, ajustado a uma agulha introdutora vazada de aço inoxidável com bisel trifacetado e biangulado, com câmara transparente de refluxo sanguíneo, com protetor de encaixe. Estéril, em embalagem individual de papel grau cirúrgico e/ou filme termoplástico, que permita abertura asséptica, contendo dados de identificação e procedência, lote, data e tipo de esterilização, prazo de validade e registro em órgão competente.</v>
      </c>
      <c r="E14" s="4" t="str">
        <f>'APÊNDICE II-MEMÓRIA DE CÁLCULO'!E16</f>
        <v>UNIDADE</v>
      </c>
      <c r="F14" s="23">
        <f>'APÊNDICE II-MEMÓRIA DE CÁLCULO'!P16</f>
        <v>150</v>
      </c>
      <c r="G14" s="24" t="s">
        <v>157</v>
      </c>
      <c r="H14" s="25">
        <f>'APÊNDICE III - MAPA DE PREÇOS'!H14</f>
        <v>0.76</v>
      </c>
      <c r="I14" s="26">
        <f t="shared" si="0"/>
        <v>0.76</v>
      </c>
      <c r="J14" s="27">
        <f t="shared" si="1"/>
        <v>114</v>
      </c>
      <c r="K14" s="45">
        <f>H14*'APÊNDICE II-MEMÓRIA DE CÁLCULO'!J16</f>
        <v>114</v>
      </c>
      <c r="L14" s="45">
        <f>H14*'APÊNDICE II-MEMÓRIA DE CÁLCULO'!N16</f>
        <v>0</v>
      </c>
    </row>
    <row r="15" spans="1:12" ht="165" x14ac:dyDescent="0.3">
      <c r="A15" s="14">
        <v>11</v>
      </c>
      <c r="B15" s="1">
        <f>'APÊNDICE II-MEMÓRIA DE CÁLCULO'!B17</f>
        <v>12274</v>
      </c>
      <c r="C15" s="4">
        <f>'APÊNDICE II-MEMÓRIA DE CÁLCULO'!C17</f>
        <v>437177</v>
      </c>
      <c r="D15" s="5" t="str">
        <f>'APÊNDICE II-MEMÓRIA DE CÁLCULO'!D17</f>
        <v>Cateter para venopunção nº 18 G, com dispositivo de segurança atendendo a norma NR32 aprovada pela portaria MTE 485 de 11/11/2005, intravenoso para acesso periférico com cateter externo, radiopaco, flexível, ajustado a uma agulha introdutora vazada de aço inoxidável com bisel trifacetado e biangulado, com câmara transparente de refluxo sanguíneo, com protetor de encaixe. Estéril, em embalagem individual de papel grau cirúrgico e/ou filme termoplástico, que permita abertura asséptica, contendo dados de identificação e procedência, lote, data e tipo de esterilização, prazo de validade e registro em órgão competente.</v>
      </c>
      <c r="E15" s="4" t="str">
        <f>'APÊNDICE II-MEMÓRIA DE CÁLCULO'!E17</f>
        <v>UNIDADE</v>
      </c>
      <c r="F15" s="23">
        <f>'APÊNDICE II-MEMÓRIA DE CÁLCULO'!P17</f>
        <v>1320</v>
      </c>
      <c r="G15" s="24" t="s">
        <v>157</v>
      </c>
      <c r="H15" s="25">
        <f>'APÊNDICE III - MAPA DE PREÇOS'!H15</f>
        <v>0.83</v>
      </c>
      <c r="I15" s="26">
        <f t="shared" si="0"/>
        <v>0.83</v>
      </c>
      <c r="J15" s="27">
        <f t="shared" si="1"/>
        <v>1095.5999999999999</v>
      </c>
      <c r="K15" s="45">
        <f>H15*'APÊNDICE II-MEMÓRIA DE CÁLCULO'!J17</f>
        <v>1095.5999999999999</v>
      </c>
      <c r="L15" s="45">
        <f>H15*'APÊNDICE II-MEMÓRIA DE CÁLCULO'!N17</f>
        <v>0</v>
      </c>
    </row>
    <row r="16" spans="1:12" ht="165" x14ac:dyDescent="0.3">
      <c r="A16" s="14">
        <v>12</v>
      </c>
      <c r="B16" s="1">
        <f>'APÊNDICE II-MEMÓRIA DE CÁLCULO'!B18</f>
        <v>12277</v>
      </c>
      <c r="C16" s="4">
        <f>'APÊNDICE II-MEMÓRIA DE CÁLCULO'!C18</f>
        <v>437180</v>
      </c>
      <c r="D16" s="5" t="str">
        <f>'APÊNDICE II-MEMÓRIA DE CÁLCULO'!D18</f>
        <v>Cateter para venopunção nº 24 G, com dispositivo de segurança atendendo a norma NR32 aprovada pela portaria MTE 485 de 11/11/200, intravenoso para acesso periférico, com cateter externo, radiopaco, flexível, ajustado a uma agulha introdutora vazada de aço inoxidável com bisel trifacetado e biangulado, com câmara transparente de refluxo sanguíneo, com protetor de encaixe. Estéril, em embalagem individual de papel grau cirúrgico e/ou filme termoplástico, que permita abertura asséptica, contendo dados de identificação e procedência, lote, data e tipo de esterilização, prazo de validade e registro em órgão competente.</v>
      </c>
      <c r="E16" s="4" t="str">
        <f>'APÊNDICE II-MEMÓRIA DE CÁLCULO'!E18</f>
        <v>UNIDADE</v>
      </c>
      <c r="F16" s="23">
        <f>'APÊNDICE II-MEMÓRIA DE CÁLCULO'!P18</f>
        <v>13548</v>
      </c>
      <c r="G16" s="24" t="s">
        <v>157</v>
      </c>
      <c r="H16" s="25">
        <f>'APÊNDICE III - MAPA DE PREÇOS'!H16</f>
        <v>0.78</v>
      </c>
      <c r="I16" s="26">
        <f t="shared" si="0"/>
        <v>0.78</v>
      </c>
      <c r="J16" s="27">
        <f t="shared" si="1"/>
        <v>10567.44</v>
      </c>
      <c r="K16" s="45">
        <f>H16*'APÊNDICE II-MEMÓRIA DE CÁLCULO'!J18</f>
        <v>10567.44</v>
      </c>
      <c r="L16" s="45">
        <f>H16*'APÊNDICE II-MEMÓRIA DE CÁLCULO'!N18</f>
        <v>0</v>
      </c>
    </row>
    <row r="17" spans="1:12" ht="82.5" x14ac:dyDescent="0.3">
      <c r="A17" s="14">
        <v>13</v>
      </c>
      <c r="B17" s="1">
        <f>'APÊNDICE II-MEMÓRIA DE CÁLCULO'!B19</f>
        <v>12278</v>
      </c>
      <c r="C17" s="4">
        <f>'APÊNDICE II-MEMÓRIA DE CÁLCULO'!C19</f>
        <v>464912</v>
      </c>
      <c r="D17" s="5" t="str">
        <f>'APÊNDICE II-MEMÓRIA DE CÁLCULO'!D19</f>
        <v>Campo cirúrgico, tipo: fenestrado de 8 à 10 cm, dimensão: 0,50x,0,50 cm, gramatura: cerca de 200 G/M2, material: tecido 100% algodão, características adicionais: kit com 10 unidades, embalagem contendo dados de identificação e procedência, lote e registro em órgão competente.</v>
      </c>
      <c r="E17" s="4" t="str">
        <f>'APÊNDICE II-MEMÓRIA DE CÁLCULO'!E19</f>
        <v>KIT</v>
      </c>
      <c r="F17" s="23">
        <f>'APÊNDICE II-MEMÓRIA DE CÁLCULO'!P19</f>
        <v>17</v>
      </c>
      <c r="G17" s="24" t="s">
        <v>157</v>
      </c>
      <c r="H17" s="25">
        <f>'APÊNDICE III - MAPA DE PREÇOS'!H17</f>
        <v>87.75</v>
      </c>
      <c r="I17" s="26">
        <f t="shared" si="0"/>
        <v>87.75</v>
      </c>
      <c r="J17" s="27">
        <f t="shared" si="1"/>
        <v>1491.75</v>
      </c>
      <c r="K17" s="45">
        <f>H17*'APÊNDICE II-MEMÓRIA DE CÁLCULO'!J19</f>
        <v>1491.75</v>
      </c>
      <c r="L17" s="45">
        <f>H17*'APÊNDICE II-MEMÓRIA DE CÁLCULO'!N19</f>
        <v>0</v>
      </c>
    </row>
    <row r="18" spans="1:12" ht="82.5" x14ac:dyDescent="0.3">
      <c r="A18" s="14">
        <v>14</v>
      </c>
      <c r="B18" s="1">
        <f>'APÊNDICE II-MEMÓRIA DE CÁLCULO'!B20</f>
        <v>12279</v>
      </c>
      <c r="C18" s="4">
        <f>'APÊNDICE II-MEMÓRIA DE CÁLCULO'!C20</f>
        <v>464915</v>
      </c>
      <c r="D18" s="5" t="str">
        <f>'APÊNDICE II-MEMÓRIA DE CÁLCULO'!D20</f>
        <v>Campo cirúrgico, tipo: fenestrado de 8 à 10 cm, dimensão: 0,80x,0,80 cm, gramatura: cerca de 200 G/M2, material: tecido 100% algodão, características adicionais: kit com 10 unidades, embalagem contendo dados de identificação e procedência, lote e registro em órgão competente.</v>
      </c>
      <c r="E18" s="4" t="str">
        <f>'APÊNDICE II-MEMÓRIA DE CÁLCULO'!E20</f>
        <v>KIT</v>
      </c>
      <c r="F18" s="23">
        <f>'APÊNDICE II-MEMÓRIA DE CÁLCULO'!P20</f>
        <v>17</v>
      </c>
      <c r="G18" s="24" t="s">
        <v>157</v>
      </c>
      <c r="H18" s="25">
        <f>'APÊNDICE III - MAPA DE PREÇOS'!H18</f>
        <v>91.67</v>
      </c>
      <c r="I18" s="26">
        <f t="shared" si="0"/>
        <v>91.67</v>
      </c>
      <c r="J18" s="27">
        <f t="shared" si="1"/>
        <v>1558.39</v>
      </c>
      <c r="K18" s="45">
        <f>H18*'APÊNDICE II-MEMÓRIA DE CÁLCULO'!J20</f>
        <v>1558.39</v>
      </c>
      <c r="L18" s="45">
        <f>H18*'APÊNDICE II-MEMÓRIA DE CÁLCULO'!N20</f>
        <v>0</v>
      </c>
    </row>
    <row r="19" spans="1:12" ht="82.5" x14ac:dyDescent="0.3">
      <c r="A19" s="14">
        <v>15</v>
      </c>
      <c r="B19" s="1">
        <f>'APÊNDICE II-MEMÓRIA DE CÁLCULO'!B21</f>
        <v>12280</v>
      </c>
      <c r="C19" s="4" t="str">
        <f>'APÊNDICE II-MEMÓRIA DE CÁLCULO'!C21</f>
        <v>-</v>
      </c>
      <c r="D19" s="5" t="str">
        <f>'APÊNDICE II-MEMÓRIA DE CÁLCULO'!D21</f>
        <v>Campo cirúrgico, tipo: sem fenestra, dimensão: 1,60x1,60 cm, gramatura: cerca de 200 G/M2, material: tecido 100% algodão, características adicionais: kit com 10 unidades, embalagem contendo dados de identificação e procedência, lote e registro em órgão competente.</v>
      </c>
      <c r="E19" s="4" t="str">
        <f>'APÊNDICE II-MEMÓRIA DE CÁLCULO'!E21</f>
        <v>KIT</v>
      </c>
      <c r="F19" s="23">
        <f>'APÊNDICE II-MEMÓRIA DE CÁLCULO'!P21</f>
        <v>17</v>
      </c>
      <c r="G19" s="24" t="s">
        <v>157</v>
      </c>
      <c r="H19" s="25">
        <f>'APÊNDICE III - MAPA DE PREÇOS'!H19</f>
        <v>44</v>
      </c>
      <c r="I19" s="26">
        <f t="shared" si="0"/>
        <v>44</v>
      </c>
      <c r="J19" s="27">
        <f t="shared" si="1"/>
        <v>748</v>
      </c>
      <c r="K19" s="45">
        <f>H19*'APÊNDICE II-MEMÓRIA DE CÁLCULO'!J21</f>
        <v>748</v>
      </c>
      <c r="L19" s="45">
        <f>H19*'APÊNDICE II-MEMÓRIA DE CÁLCULO'!N21</f>
        <v>0</v>
      </c>
    </row>
    <row r="20" spans="1:12" ht="75" customHeight="1" x14ac:dyDescent="0.3">
      <c r="A20" s="14">
        <v>16</v>
      </c>
      <c r="B20" s="1">
        <f>'APÊNDICE II-MEMÓRIA DE CÁLCULO'!B22</f>
        <v>12285</v>
      </c>
      <c r="C20" s="4">
        <f>'APÊNDICE II-MEMÓRIA DE CÁLCULO'!C22</f>
        <v>450962</v>
      </c>
      <c r="D20" s="5" t="str">
        <f>'APÊNDICE II-MEMÓRIA DE CÁLCULO'!D22</f>
        <v>Cânula orofaríngea Guedel, tamanho: nº 0, material: PVC atóxico, características adicionais: flexibilidade e curvatura adequada, orifício central que garanta a ventilação, borda de segurança resistente a desinfecção. Embalagem com dados de identificação e procedência, registro em órgão competente e prazo de validade.</v>
      </c>
      <c r="E20" s="4" t="str">
        <f>'APÊNDICE II-MEMÓRIA DE CÁLCULO'!E22</f>
        <v>UNIDADE</v>
      </c>
      <c r="F20" s="23">
        <f>'APÊNDICE II-MEMÓRIA DE CÁLCULO'!P22</f>
        <v>10</v>
      </c>
      <c r="G20" s="24" t="s">
        <v>157</v>
      </c>
      <c r="H20" s="25">
        <f>'APÊNDICE III - MAPA DE PREÇOS'!H20</f>
        <v>3.04</v>
      </c>
      <c r="I20" s="26">
        <f t="shared" si="0"/>
        <v>3.04</v>
      </c>
      <c r="J20" s="27">
        <f t="shared" si="1"/>
        <v>30.4</v>
      </c>
      <c r="K20" s="45">
        <f>H20*'APÊNDICE II-MEMÓRIA DE CÁLCULO'!J22</f>
        <v>30.4</v>
      </c>
      <c r="L20" s="45">
        <f>H20*'APÊNDICE II-MEMÓRIA DE CÁLCULO'!N22</f>
        <v>0</v>
      </c>
    </row>
    <row r="21" spans="1:12" ht="75" customHeight="1" x14ac:dyDescent="0.3">
      <c r="A21" s="14">
        <v>17</v>
      </c>
      <c r="B21" s="1">
        <f>'APÊNDICE II-MEMÓRIA DE CÁLCULO'!B23</f>
        <v>12286</v>
      </c>
      <c r="C21" s="4">
        <f>'APÊNDICE II-MEMÓRIA DE CÁLCULO'!C23</f>
        <v>422819</v>
      </c>
      <c r="D21" s="5" t="str">
        <f>'APÊNDICE II-MEMÓRIA DE CÁLCULO'!D23</f>
        <v>Cânula orofaríngea Guedel, tamanho: nº 1, material: PVC atóxico, características adicionais: flexibilidade e curvatura adequada, orifício central que garanta a ventilação, borda de segurança resistente a desinfecção. Embalagem com dados de identificação e procedência, registro em órgão competente e prazo de validade.</v>
      </c>
      <c r="E21" s="4" t="str">
        <f>'APÊNDICE II-MEMÓRIA DE CÁLCULO'!E23</f>
        <v>UNIDADE</v>
      </c>
      <c r="F21" s="23">
        <f>'APÊNDICE II-MEMÓRIA DE CÁLCULO'!P23</f>
        <v>10</v>
      </c>
      <c r="G21" s="24" t="s">
        <v>157</v>
      </c>
      <c r="H21" s="25">
        <f>'APÊNDICE III - MAPA DE PREÇOS'!H21</f>
        <v>3.21</v>
      </c>
      <c r="I21" s="26">
        <f t="shared" ref="I21:I56" si="2">H21</f>
        <v>3.21</v>
      </c>
      <c r="J21" s="27">
        <f t="shared" si="1"/>
        <v>32.1</v>
      </c>
      <c r="K21" s="45">
        <f>H21*'APÊNDICE II-MEMÓRIA DE CÁLCULO'!J23</f>
        <v>32.1</v>
      </c>
      <c r="L21" s="45">
        <f>H21*'APÊNDICE II-MEMÓRIA DE CÁLCULO'!N23</f>
        <v>0</v>
      </c>
    </row>
    <row r="22" spans="1:12" ht="82.5" x14ac:dyDescent="0.3">
      <c r="A22" s="14">
        <v>18</v>
      </c>
      <c r="B22" s="1">
        <f>'APÊNDICE II-MEMÓRIA DE CÁLCULO'!B24</f>
        <v>12288</v>
      </c>
      <c r="C22" s="4">
        <f>'APÊNDICE II-MEMÓRIA DE CÁLCULO'!C24</f>
        <v>422817</v>
      </c>
      <c r="D22" s="5" t="str">
        <f>'APÊNDICE II-MEMÓRIA DE CÁLCULO'!D24</f>
        <v>cânula orofaríngea Guedel, tamanho: nº 3, material: PVC atóxico, características adicionais: flexibilidade e curvatura adequada, orifício central que garanta a ventilação, borda de segurança resistente a desinfecção. Embalagem com dados de identificação e procedência, registro em órgão competente e prazo de validade.</v>
      </c>
      <c r="E22" s="4" t="str">
        <f>'APÊNDICE II-MEMÓRIA DE CÁLCULO'!E24</f>
        <v>UNIDADE</v>
      </c>
      <c r="F22" s="23">
        <f>'APÊNDICE II-MEMÓRIA DE CÁLCULO'!P24</f>
        <v>10</v>
      </c>
      <c r="G22" s="24" t="s">
        <v>157</v>
      </c>
      <c r="H22" s="25">
        <f>'APÊNDICE III - MAPA DE PREÇOS'!H22</f>
        <v>3.28</v>
      </c>
      <c r="I22" s="26">
        <f t="shared" si="2"/>
        <v>3.28</v>
      </c>
      <c r="J22" s="27">
        <f t="shared" ref="J22:J57" si="3">H22*F22</f>
        <v>32.799999999999997</v>
      </c>
      <c r="K22" s="45">
        <f>H22*'APÊNDICE II-MEMÓRIA DE CÁLCULO'!J24</f>
        <v>32.799999999999997</v>
      </c>
      <c r="L22" s="45">
        <f>H22*'APÊNDICE II-MEMÓRIA DE CÁLCULO'!N24</f>
        <v>0</v>
      </c>
    </row>
    <row r="23" spans="1:12" ht="82.5" x14ac:dyDescent="0.3">
      <c r="A23" s="14">
        <v>19</v>
      </c>
      <c r="B23" s="1">
        <f>'APÊNDICE II-MEMÓRIA DE CÁLCULO'!B25</f>
        <v>12289</v>
      </c>
      <c r="C23" s="4">
        <f>'APÊNDICE II-MEMÓRIA DE CÁLCULO'!C25</f>
        <v>422820</v>
      </c>
      <c r="D23" s="5" t="str">
        <f>'APÊNDICE II-MEMÓRIA DE CÁLCULO'!D25</f>
        <v>Cânula orofaríngea Guedel, tamanho: nº 4, material: PVC atóxico, características adicionais: flexibilidade e curvatura adequada, orifício central que garanta a ventilação, borda de segurança resistente a desinfecção. Embalagem com dados de identificação e procedência, registro em órgão competente e prazo de validade.</v>
      </c>
      <c r="E23" s="4" t="str">
        <f>'APÊNDICE II-MEMÓRIA DE CÁLCULO'!E25</f>
        <v>UNIDADE</v>
      </c>
      <c r="F23" s="23">
        <f>'APÊNDICE II-MEMÓRIA DE CÁLCULO'!P25</f>
        <v>10</v>
      </c>
      <c r="G23" s="24" t="s">
        <v>157</v>
      </c>
      <c r="H23" s="25">
        <f>'APÊNDICE III - MAPA DE PREÇOS'!H23</f>
        <v>3.11</v>
      </c>
      <c r="I23" s="26">
        <f t="shared" si="2"/>
        <v>3.11</v>
      </c>
      <c r="J23" s="27">
        <f t="shared" si="3"/>
        <v>31.099999999999998</v>
      </c>
      <c r="K23" s="45">
        <f>H23*'APÊNDICE II-MEMÓRIA DE CÁLCULO'!J25</f>
        <v>31.099999999999998</v>
      </c>
      <c r="L23" s="45">
        <f>H23*'APÊNDICE II-MEMÓRIA DE CÁLCULO'!N25</f>
        <v>0</v>
      </c>
    </row>
    <row r="24" spans="1:12" ht="82.5" x14ac:dyDescent="0.3">
      <c r="A24" s="14">
        <v>20</v>
      </c>
      <c r="B24" s="1">
        <f>'APÊNDICE II-MEMÓRIA DE CÁLCULO'!B26</f>
        <v>12296</v>
      </c>
      <c r="C24" s="4">
        <f>'APÊNDICE II-MEMÓRIA DE CÁLCULO'!C26</f>
        <v>422818</v>
      </c>
      <c r="D24" s="5" t="str">
        <f>'APÊNDICE II-MEMÓRIA DE CÁLCULO'!D26</f>
        <v>Cânula orofaríngea Guedel, tamanho: nº 5, material: PVC atóxico, características adicionais: flexibilidade e curvatura adequada, orifício central que garanta a ventilação, borda de segurança resistente a desinfecção. Embalagem com dados de identificação e procedência, registro em órgão competente e prazo de validade.</v>
      </c>
      <c r="E24" s="4" t="str">
        <f>'APÊNDICE II-MEMÓRIA DE CÁLCULO'!E26</f>
        <v>UNIDADE</v>
      </c>
      <c r="F24" s="23">
        <f>'APÊNDICE II-MEMÓRIA DE CÁLCULO'!P26</f>
        <v>10</v>
      </c>
      <c r="G24" s="24" t="s">
        <v>157</v>
      </c>
      <c r="H24" s="25">
        <f>'APÊNDICE III - MAPA DE PREÇOS'!H24</f>
        <v>3.81</v>
      </c>
      <c r="I24" s="26">
        <f t="shared" si="2"/>
        <v>3.81</v>
      </c>
      <c r="J24" s="27">
        <f t="shared" si="3"/>
        <v>38.1</v>
      </c>
      <c r="K24" s="45">
        <f>H24*'APÊNDICE II-MEMÓRIA DE CÁLCULO'!J26</f>
        <v>38.1</v>
      </c>
      <c r="L24" s="45">
        <f>H24*'APÊNDICE II-MEMÓRIA DE CÁLCULO'!N26</f>
        <v>0</v>
      </c>
    </row>
    <row r="25" spans="1:12" ht="247.5" x14ac:dyDescent="0.3">
      <c r="A25" s="14">
        <v>21</v>
      </c>
      <c r="B25" s="1">
        <f>'APÊNDICE II-MEMÓRIA DE CÁLCULO'!B27</f>
        <v>12297</v>
      </c>
      <c r="C25" s="4">
        <f>'APÊNDICE II-MEMÓRIA DE CÁLCULO'!C27</f>
        <v>419371</v>
      </c>
      <c r="D25" s="5" t="str">
        <f>'APÊNDICE II-MEMÓRIA DE CÁLCULO'!D27</f>
        <v>Coletor de urina, tipo: sistema fechado, material: pvc, capacidade: 2.000 ML, dimensões mínimas: 1,20 M de comprimento e 0,9 cm de diâmetro interno, características adicionais: bolsa coletora confeccionada em material resistente, branco opaco na face posterior, branco transparente na face anterior, com selagem segura, com válvula anti refluxo e filtro de ar, sistema de fluxo contínuo de drenagem e esvaziamento, tubo de esvaziamento com sistema prático de fixação à bolsa, clamp de fechamento firme e seguro ao manuseio, tubo de drenagem branco transparente, firme, adaptador de sonda escalonada, confeccionado de material rígido, com alça rígida tipo óculos para fixação e tira para transporte, estéril. Embalagem individual de papel grau cirúrgico ou com filme termoplástico, contendo externamente dados de identificação e procedência, data e tipo de esterilização, prazo de validade e registro em órgão competente.</v>
      </c>
      <c r="E25" s="4" t="str">
        <f>'APÊNDICE II-MEMÓRIA DE CÁLCULO'!E27</f>
        <v>UNIDADE</v>
      </c>
      <c r="F25" s="23">
        <f>'APÊNDICE II-MEMÓRIA DE CÁLCULO'!P27</f>
        <v>540</v>
      </c>
      <c r="G25" s="24" t="s">
        <v>157</v>
      </c>
      <c r="H25" s="25">
        <f>'APÊNDICE III - MAPA DE PREÇOS'!H25</f>
        <v>3.39</v>
      </c>
      <c r="I25" s="26">
        <f t="shared" si="2"/>
        <v>3.39</v>
      </c>
      <c r="J25" s="27">
        <f t="shared" si="3"/>
        <v>1830.6000000000001</v>
      </c>
      <c r="K25" s="45">
        <f>H25*'APÊNDICE II-MEMÓRIA DE CÁLCULO'!J27</f>
        <v>1830.6000000000001</v>
      </c>
      <c r="L25" s="45">
        <f>H25*'APÊNDICE II-MEMÓRIA DE CÁLCULO'!N27</f>
        <v>0</v>
      </c>
    </row>
    <row r="26" spans="1:12" ht="99" x14ac:dyDescent="0.3">
      <c r="A26" s="14">
        <v>22</v>
      </c>
      <c r="B26" s="1">
        <f>'APÊNDICE II-MEMÓRIA DE CÁLCULO'!B28</f>
        <v>12300</v>
      </c>
      <c r="C26" s="4">
        <f>'APÊNDICE II-MEMÓRIA DE CÁLCULO'!C28</f>
        <v>363484</v>
      </c>
      <c r="D26" s="5" t="str">
        <f>'APÊNDICE II-MEMÓRIA DE CÁLCULO'!D28</f>
        <v>Coletor material pérfuro-cortante, tipo: caixa, material: papelão rígido, capacidade: 7 litros, tipo uso: descartável, características adicionais: fabricada dentro das normas atuais da NBR 13853, alça dupla para transporte, trava de segurança, embalagem contendo externamente dados de identificação, informações, procedência, lote e registro em órgão competente.</v>
      </c>
      <c r="E26" s="4" t="str">
        <f>'APÊNDICE II-MEMÓRIA DE CÁLCULO'!E28</f>
        <v>UNIDADE</v>
      </c>
      <c r="F26" s="23">
        <f>'APÊNDICE II-MEMÓRIA DE CÁLCULO'!P28</f>
        <v>148</v>
      </c>
      <c r="G26" s="24" t="s">
        <v>157</v>
      </c>
      <c r="H26" s="25">
        <f>'APÊNDICE III - MAPA DE PREÇOS'!H26</f>
        <v>5.69</v>
      </c>
      <c r="I26" s="26">
        <f t="shared" si="2"/>
        <v>5.69</v>
      </c>
      <c r="J26" s="27">
        <f t="shared" si="3"/>
        <v>842.12</v>
      </c>
      <c r="K26" s="45">
        <f>H26*'APÊNDICE II-MEMÓRIA DE CÁLCULO'!J28</f>
        <v>842.12</v>
      </c>
      <c r="L26" s="45">
        <f>H26*'APÊNDICE II-MEMÓRIA DE CÁLCULO'!N28</f>
        <v>0</v>
      </c>
    </row>
    <row r="27" spans="1:12" ht="99" x14ac:dyDescent="0.3">
      <c r="A27" s="14">
        <v>23</v>
      </c>
      <c r="B27" s="1">
        <f>'APÊNDICE II-MEMÓRIA DE CÁLCULO'!B29</f>
        <v>12301</v>
      </c>
      <c r="C27" s="4">
        <f>'APÊNDICE II-MEMÓRIA DE CÁLCULO'!C29</f>
        <v>363482</v>
      </c>
      <c r="D27" s="5" t="str">
        <f>'APÊNDICE II-MEMÓRIA DE CÁLCULO'!D29</f>
        <v>Coletor material pérfuro-cortante, tipo: caixa, material: papelão rígido, capacidade: 13 litros, tipo uso: descartável, características adicionais: fabricada dentro das normas atuais da NBR 13853, alça dupla para transporte, trava de segurança, embalagem contendo externamente dados de identificação, informações, procedência, lote e registro em órgão competente.</v>
      </c>
      <c r="E27" s="4" t="str">
        <f>'APÊNDICE II-MEMÓRIA DE CÁLCULO'!E29</f>
        <v>UNIDADE</v>
      </c>
      <c r="F27" s="23">
        <f>'APÊNDICE II-MEMÓRIA DE CÁLCULO'!P29</f>
        <v>201</v>
      </c>
      <c r="G27" s="24" t="s">
        <v>157</v>
      </c>
      <c r="H27" s="25">
        <f>'APÊNDICE III - MAPA DE PREÇOS'!H27</f>
        <v>7.43</v>
      </c>
      <c r="I27" s="26">
        <f t="shared" si="2"/>
        <v>7.43</v>
      </c>
      <c r="J27" s="27">
        <f t="shared" si="3"/>
        <v>1493.4299999999998</v>
      </c>
      <c r="K27" s="45">
        <f>H27*'APÊNDICE II-MEMÓRIA DE CÁLCULO'!J29</f>
        <v>1493.4299999999998</v>
      </c>
      <c r="L27" s="45">
        <f>H27*'APÊNDICE II-MEMÓRIA DE CÁLCULO'!N29</f>
        <v>0</v>
      </c>
    </row>
    <row r="28" spans="1:12" ht="99" x14ac:dyDescent="0.3">
      <c r="A28" s="14">
        <v>24</v>
      </c>
      <c r="B28" s="1">
        <f>'APÊNDICE II-MEMÓRIA DE CÁLCULO'!B30</f>
        <v>12302</v>
      </c>
      <c r="C28" s="4">
        <f>'APÊNDICE II-MEMÓRIA DE CÁLCULO'!C30</f>
        <v>363485</v>
      </c>
      <c r="D28" s="5" t="str">
        <f>'APÊNDICE II-MEMÓRIA DE CÁLCULO'!D30</f>
        <v>Coletor material pérfuro-cortante, tipo: caixa, material: papelão rígido, capacidade: 20 litros, tipo uso: descartável, características adicionais: fabricada dentro das normas atuais da NBR 13853, alça dupla para transporte, trava de segurança, embalagem contendo externamente dados de identificação, informações, procedência, lote e registro em órgão competente.</v>
      </c>
      <c r="E28" s="4" t="str">
        <f>'APÊNDICE II-MEMÓRIA DE CÁLCULO'!E30</f>
        <v>UNIDADE</v>
      </c>
      <c r="F28" s="23">
        <f>'APÊNDICE II-MEMÓRIA DE CÁLCULO'!P30</f>
        <v>980</v>
      </c>
      <c r="G28" s="24" t="s">
        <v>157</v>
      </c>
      <c r="H28" s="25">
        <f>'APÊNDICE III - MAPA DE PREÇOS'!H28</f>
        <v>8.91</v>
      </c>
      <c r="I28" s="26">
        <f t="shared" si="2"/>
        <v>8.91</v>
      </c>
      <c r="J28" s="27">
        <f t="shared" si="3"/>
        <v>8731.7999999999993</v>
      </c>
      <c r="K28" s="45">
        <f>H28*'APÊNDICE II-MEMÓRIA DE CÁLCULO'!J30</f>
        <v>8731.7999999999993</v>
      </c>
      <c r="L28" s="45">
        <f>H28*'APÊNDICE II-MEMÓRIA DE CÁLCULO'!N30</f>
        <v>0</v>
      </c>
    </row>
    <row r="29" spans="1:12" ht="66" x14ac:dyDescent="0.3">
      <c r="A29" s="14">
        <v>25</v>
      </c>
      <c r="B29" s="1">
        <f>'APÊNDICE II-MEMÓRIA DE CÁLCULO'!B31</f>
        <v>12304</v>
      </c>
      <c r="C29" s="4">
        <f>'APÊNDICE II-MEMÓRIA DE CÁLCULO'!C31</f>
        <v>439214</v>
      </c>
      <c r="D29" s="5" t="str">
        <f>'APÊNDICE II-MEMÓRIA DE CÁLCULO'!D31</f>
        <v>Cuba uso hospitalar, formato: tipo rim, dimensões: 26 x 12 cm, material: aço inoxidável, capacidade: 700 ml, características adicionais: embalagem constando os dados de identificação e registro em órgão competente.</v>
      </c>
      <c r="E29" s="4" t="str">
        <f>'APÊNDICE II-MEMÓRIA DE CÁLCULO'!E31</f>
        <v>UNIDADE</v>
      </c>
      <c r="F29" s="23">
        <f>'APÊNDICE II-MEMÓRIA DE CÁLCULO'!P31</f>
        <v>20</v>
      </c>
      <c r="G29" s="24" t="s">
        <v>157</v>
      </c>
      <c r="H29" s="25">
        <f>'APÊNDICE III - MAPA DE PREÇOS'!H29</f>
        <v>67.33</v>
      </c>
      <c r="I29" s="26">
        <f t="shared" si="2"/>
        <v>67.33</v>
      </c>
      <c r="J29" s="27">
        <f t="shared" si="3"/>
        <v>1346.6</v>
      </c>
      <c r="K29" s="45">
        <f>H29*'APÊNDICE II-MEMÓRIA DE CÁLCULO'!J31</f>
        <v>1346.6</v>
      </c>
      <c r="L29" s="45">
        <f>H29*'APÊNDICE II-MEMÓRIA DE CÁLCULO'!N31</f>
        <v>0</v>
      </c>
    </row>
    <row r="30" spans="1:12" ht="33" x14ac:dyDescent="0.3">
      <c r="A30" s="14">
        <v>26</v>
      </c>
      <c r="B30" s="1">
        <f>'APÊNDICE II-MEMÓRIA DE CÁLCULO'!B32</f>
        <v>12310</v>
      </c>
      <c r="C30" s="4">
        <f>'APÊNDICE II-MEMÓRIA DE CÁLCULO'!C32</f>
        <v>419399</v>
      </c>
      <c r="D30" s="5" t="str">
        <f>'APÊNDICE II-MEMÓRIA DE CÁLCULO'!D32</f>
        <v>Coletor de urina, tipo: sistema aberto, capacidade: 2 L, material: plástico, esterilidade: não estéril.</v>
      </c>
      <c r="E30" s="4" t="str">
        <f>'APÊNDICE II-MEMÓRIA DE CÁLCULO'!E32</f>
        <v>UNIDADE</v>
      </c>
      <c r="F30" s="23">
        <f>'APÊNDICE II-MEMÓRIA DE CÁLCULO'!P32</f>
        <v>200</v>
      </c>
      <c r="G30" s="24" t="s">
        <v>157</v>
      </c>
      <c r="H30" s="25">
        <f>'APÊNDICE III - MAPA DE PREÇOS'!H30</f>
        <v>0.47</v>
      </c>
      <c r="I30" s="26">
        <f t="shared" si="2"/>
        <v>0.47</v>
      </c>
      <c r="J30" s="27">
        <f t="shared" si="3"/>
        <v>94</v>
      </c>
      <c r="K30" s="45">
        <f>H30*'APÊNDICE II-MEMÓRIA DE CÁLCULO'!J32</f>
        <v>94</v>
      </c>
      <c r="L30" s="45">
        <f>H30*'APÊNDICE II-MEMÓRIA DE CÁLCULO'!N32</f>
        <v>0</v>
      </c>
    </row>
    <row r="31" spans="1:12" ht="115.5" x14ac:dyDescent="0.3">
      <c r="A31" s="14">
        <v>27</v>
      </c>
      <c r="B31" s="1">
        <f>'APÊNDICE II-MEMÓRIA DE CÁLCULO'!B33</f>
        <v>12311</v>
      </c>
      <c r="C31" s="4">
        <f>'APÊNDICE II-MEMÓRIA DE CÁLCULO'!C33</f>
        <v>427234</v>
      </c>
      <c r="D31" s="5" t="str">
        <f>'APÊNDICE II-MEMÓRIA DE CÁLCULO'!D33</f>
        <v>Capacete oxigenoterapia, tipo: hood, material: acrílico transparente, uso: pediátrico, tamanho: 20 x 21 CM, 3,18 KG, características adicionais: para terapia de oxigênio em crianças com déficit de oxigênio, utilizado em situações de falta de incubadora. Na embalagem deverá estar impresso dados de identificação, procedência, data de fabricação, prazo de validade e registro na anvisa.</v>
      </c>
      <c r="E31" s="4" t="str">
        <f>'APÊNDICE II-MEMÓRIA DE CÁLCULO'!E33</f>
        <v>UNIDADE</v>
      </c>
      <c r="F31" s="23">
        <f>'APÊNDICE II-MEMÓRIA DE CÁLCULO'!P33</f>
        <v>1</v>
      </c>
      <c r="G31" s="24" t="s">
        <v>157</v>
      </c>
      <c r="H31" s="25">
        <f>'APÊNDICE III - MAPA DE PREÇOS'!H31</f>
        <v>350</v>
      </c>
      <c r="I31" s="26">
        <f t="shared" si="2"/>
        <v>350</v>
      </c>
      <c r="J31" s="27">
        <f t="shared" si="3"/>
        <v>350</v>
      </c>
      <c r="K31" s="45">
        <f>H31*'APÊNDICE II-MEMÓRIA DE CÁLCULO'!J33</f>
        <v>350</v>
      </c>
      <c r="L31" s="45">
        <f>H31*'APÊNDICE II-MEMÓRIA DE CÁLCULO'!N33</f>
        <v>0</v>
      </c>
    </row>
    <row r="32" spans="1:12" ht="49.5" x14ac:dyDescent="0.3">
      <c r="A32" s="14">
        <v>28</v>
      </c>
      <c r="B32" s="1">
        <f>'APÊNDICE II-MEMÓRIA DE CÁLCULO'!B34</f>
        <v>12312</v>
      </c>
      <c r="C32" s="4" t="str">
        <f>'APÊNDICE II-MEMÓRIA DE CÁLCULO'!C34</f>
        <v>-</v>
      </c>
      <c r="D32" s="5" t="str">
        <f>'APÊNDICE II-MEMÓRIA DE CÁLCULO'!D34</f>
        <v>Cadarço, tipo: sarjado, material: 100% algodão, medidas: 10mm de largura e 10m de comprimento, uso: para fixação de tubos ou sondas endotraqueal ou fixação da cânula de traqueostomia.</v>
      </c>
      <c r="E32" s="4" t="str">
        <f>'APÊNDICE II-MEMÓRIA DE CÁLCULO'!E34</f>
        <v>ROLO</v>
      </c>
      <c r="F32" s="23">
        <f>'APÊNDICE II-MEMÓRIA DE CÁLCULO'!P34</f>
        <v>50</v>
      </c>
      <c r="G32" s="24" t="s">
        <v>157</v>
      </c>
      <c r="H32" s="25">
        <f>'APÊNDICE III - MAPA DE PREÇOS'!H32</f>
        <v>4.1500000000000004</v>
      </c>
      <c r="I32" s="26">
        <f t="shared" si="2"/>
        <v>4.1500000000000004</v>
      </c>
      <c r="J32" s="27">
        <f t="shared" si="3"/>
        <v>207.50000000000003</v>
      </c>
      <c r="K32" s="45">
        <f>H32*'APÊNDICE II-MEMÓRIA DE CÁLCULO'!J34</f>
        <v>207.50000000000003</v>
      </c>
      <c r="L32" s="45">
        <f>H32*'APÊNDICE II-MEMÓRIA DE CÁLCULO'!N34</f>
        <v>0</v>
      </c>
    </row>
    <row r="33" spans="1:12" ht="66" x14ac:dyDescent="0.3">
      <c r="A33" s="14">
        <v>29</v>
      </c>
      <c r="B33" s="1">
        <f>'APÊNDICE II-MEMÓRIA DE CÁLCULO'!B35</f>
        <v>12313</v>
      </c>
      <c r="C33" s="4">
        <f>'APÊNDICE II-MEMÓRIA DE CÁLCULO'!C35</f>
        <v>455910</v>
      </c>
      <c r="D33" s="5" t="str">
        <f>'APÊNDICE II-MEMÓRIA DE CÁLCULO'!D35</f>
        <v>Colar cervical de resgate, material: polietileno de alta qualidade e densidade, tamanho: pequeno, características adicionais: revestido em EVA, abertura frontal para palpação e ventilação da nuca, registro em órgão competente.</v>
      </c>
      <c r="E33" s="4" t="str">
        <f>'APÊNDICE II-MEMÓRIA DE CÁLCULO'!E35</f>
        <v>UNIDADE</v>
      </c>
      <c r="F33" s="23">
        <f>'APÊNDICE II-MEMÓRIA DE CÁLCULO'!P35</f>
        <v>12</v>
      </c>
      <c r="G33" s="24" t="s">
        <v>157</v>
      </c>
      <c r="H33" s="25">
        <f>'APÊNDICE III - MAPA DE PREÇOS'!H33</f>
        <v>13.37</v>
      </c>
      <c r="I33" s="26">
        <f t="shared" si="2"/>
        <v>13.37</v>
      </c>
      <c r="J33" s="27">
        <f t="shared" si="3"/>
        <v>160.44</v>
      </c>
      <c r="K33" s="45">
        <f>H33*'APÊNDICE II-MEMÓRIA DE CÁLCULO'!J35</f>
        <v>160.44</v>
      </c>
      <c r="L33" s="45">
        <f>H33*'APÊNDICE II-MEMÓRIA DE CÁLCULO'!N35</f>
        <v>0</v>
      </c>
    </row>
    <row r="34" spans="1:12" ht="66" x14ac:dyDescent="0.3">
      <c r="A34" s="14">
        <v>30</v>
      </c>
      <c r="B34" s="1">
        <f>'APÊNDICE II-MEMÓRIA DE CÁLCULO'!B36</f>
        <v>12314</v>
      </c>
      <c r="C34" s="4">
        <f>'APÊNDICE II-MEMÓRIA DE CÁLCULO'!C36</f>
        <v>455909</v>
      </c>
      <c r="D34" s="5" t="str">
        <f>'APÊNDICE II-MEMÓRIA DE CÁLCULO'!D36</f>
        <v>Colar cervical de resgate, material: polietileno de alta qualidade e densidade, tamanho: médio, características adicionais: revestido em EVA, abertura frontal para palpação e ventilação da nuca, registro em órgão competente.</v>
      </c>
      <c r="E34" s="4" t="str">
        <f>'APÊNDICE II-MEMÓRIA DE CÁLCULO'!E36</f>
        <v>UNIDADE</v>
      </c>
      <c r="F34" s="23">
        <f>'APÊNDICE II-MEMÓRIA DE CÁLCULO'!P36</f>
        <v>20</v>
      </c>
      <c r="G34" s="24" t="s">
        <v>157</v>
      </c>
      <c r="H34" s="25">
        <f>'APÊNDICE III - MAPA DE PREÇOS'!H34</f>
        <v>15.29</v>
      </c>
      <c r="I34" s="26">
        <f t="shared" si="2"/>
        <v>15.29</v>
      </c>
      <c r="J34" s="27">
        <f t="shared" si="3"/>
        <v>305.79999999999995</v>
      </c>
      <c r="K34" s="45">
        <f>H34*'APÊNDICE II-MEMÓRIA DE CÁLCULO'!J36</f>
        <v>305.79999999999995</v>
      </c>
      <c r="L34" s="45">
        <f>H34*'APÊNDICE II-MEMÓRIA DE CÁLCULO'!N36</f>
        <v>0</v>
      </c>
    </row>
    <row r="35" spans="1:12" ht="66" x14ac:dyDescent="0.3">
      <c r="A35" s="14">
        <v>31</v>
      </c>
      <c r="B35" s="1">
        <f>'APÊNDICE II-MEMÓRIA DE CÁLCULO'!B37</f>
        <v>12315</v>
      </c>
      <c r="C35" s="4">
        <f>'APÊNDICE II-MEMÓRIA DE CÁLCULO'!C37</f>
        <v>455908</v>
      </c>
      <c r="D35" s="5" t="str">
        <f>'APÊNDICE II-MEMÓRIA DE CÁLCULO'!D37</f>
        <v>Colar cervical de resgate, material: polietileno de alta qualidade e densidade, tamanho: grande, características adicionais: revestido em EVA, abertura frontal para palpação e ventilação da nuca, registro em órgão competente.</v>
      </c>
      <c r="E35" s="4" t="str">
        <f>'APÊNDICE II-MEMÓRIA DE CÁLCULO'!E37</f>
        <v>UNIDADE</v>
      </c>
      <c r="F35" s="23">
        <f>'APÊNDICE II-MEMÓRIA DE CÁLCULO'!P37</f>
        <v>20</v>
      </c>
      <c r="G35" s="24" t="s">
        <v>157</v>
      </c>
      <c r="H35" s="25">
        <f>'APÊNDICE III - MAPA DE PREÇOS'!H35</f>
        <v>16.260000000000002</v>
      </c>
      <c r="I35" s="26">
        <f t="shared" si="2"/>
        <v>16.260000000000002</v>
      </c>
      <c r="J35" s="27">
        <f t="shared" si="3"/>
        <v>325.20000000000005</v>
      </c>
      <c r="K35" s="45">
        <f>H35*'APÊNDICE II-MEMÓRIA DE CÁLCULO'!J37</f>
        <v>325.20000000000005</v>
      </c>
      <c r="L35" s="45">
        <f>H35*'APÊNDICE II-MEMÓRIA DE CÁLCULO'!N37</f>
        <v>0</v>
      </c>
    </row>
    <row r="36" spans="1:12" ht="132" x14ac:dyDescent="0.3">
      <c r="A36" s="14">
        <v>32</v>
      </c>
      <c r="B36" s="1">
        <f>'APÊNDICE II-MEMÓRIA DE CÁLCULO'!B38</f>
        <v>12317</v>
      </c>
      <c r="C36" s="4">
        <f>'APÊNDICE II-MEMÓRIA DE CÁLCULO'!C38</f>
        <v>438473</v>
      </c>
      <c r="D36" s="5" t="str">
        <f>'APÊNDICE II-MEMÓRIA DE CÁLCULO'!D38</f>
        <v>Dreno cirúrgico, modelo: torácico, calibre: Nº 10,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36" s="4" t="str">
        <f>'APÊNDICE II-MEMÓRIA DE CÁLCULO'!E38</f>
        <v>UNIDADE</v>
      </c>
      <c r="F36" s="23">
        <f>'APÊNDICE II-MEMÓRIA DE CÁLCULO'!P38</f>
        <v>10</v>
      </c>
      <c r="G36" s="24" t="s">
        <v>157</v>
      </c>
      <c r="H36" s="25">
        <f>'APÊNDICE III - MAPA DE PREÇOS'!H36</f>
        <v>6.12</v>
      </c>
      <c r="I36" s="26">
        <f t="shared" si="2"/>
        <v>6.12</v>
      </c>
      <c r="J36" s="27">
        <f t="shared" si="3"/>
        <v>61.2</v>
      </c>
      <c r="K36" s="45">
        <f>H36*'APÊNDICE II-MEMÓRIA DE CÁLCULO'!J38</f>
        <v>61.2</v>
      </c>
      <c r="L36" s="45">
        <f>H36*'APÊNDICE II-MEMÓRIA DE CÁLCULO'!N38</f>
        <v>0</v>
      </c>
    </row>
    <row r="37" spans="1:12" ht="132" x14ac:dyDescent="0.3">
      <c r="A37" s="14">
        <v>33</v>
      </c>
      <c r="B37" s="1">
        <f>'APÊNDICE II-MEMÓRIA DE CÁLCULO'!B39</f>
        <v>12318</v>
      </c>
      <c r="C37" s="4">
        <f>'APÊNDICE II-MEMÓRIA DE CÁLCULO'!C39</f>
        <v>438461</v>
      </c>
      <c r="D37" s="5" t="str">
        <f>'APÊNDICE II-MEMÓRIA DE CÁLCULO'!D39</f>
        <v>Dreno cirúrgico, modelo: torácico, calibre: Nº 14,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37" s="4" t="str">
        <f>'APÊNDICE II-MEMÓRIA DE CÁLCULO'!E39</f>
        <v>UNIDADE</v>
      </c>
      <c r="F37" s="23">
        <f>'APÊNDICE II-MEMÓRIA DE CÁLCULO'!P39</f>
        <v>10</v>
      </c>
      <c r="G37" s="24" t="s">
        <v>157</v>
      </c>
      <c r="H37" s="25">
        <f>'APÊNDICE III - MAPA DE PREÇOS'!H37</f>
        <v>8.65</v>
      </c>
      <c r="I37" s="26">
        <f t="shared" si="2"/>
        <v>8.65</v>
      </c>
      <c r="J37" s="27">
        <f t="shared" si="3"/>
        <v>86.5</v>
      </c>
      <c r="K37" s="45">
        <f>H37*'APÊNDICE II-MEMÓRIA DE CÁLCULO'!J39</f>
        <v>86.5</v>
      </c>
      <c r="L37" s="45">
        <f>H37*'APÊNDICE II-MEMÓRIA DE CÁLCULO'!N39</f>
        <v>0</v>
      </c>
    </row>
    <row r="38" spans="1:12" ht="132" x14ac:dyDescent="0.3">
      <c r="A38" s="14">
        <v>34</v>
      </c>
      <c r="B38" s="1">
        <f>'APÊNDICE II-MEMÓRIA DE CÁLCULO'!B40</f>
        <v>12319</v>
      </c>
      <c r="C38" s="4">
        <f>'APÊNDICE II-MEMÓRIA DE CÁLCULO'!C40</f>
        <v>438463</v>
      </c>
      <c r="D38" s="5" t="str">
        <f>'APÊNDICE II-MEMÓRIA DE CÁLCULO'!D40</f>
        <v>Dreno cirúrgico, modelo: torácico, calibre: Nº 18,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38" s="4" t="str">
        <f>'APÊNDICE II-MEMÓRIA DE CÁLCULO'!E40</f>
        <v>UNIDADE</v>
      </c>
      <c r="F38" s="23">
        <f>'APÊNDICE II-MEMÓRIA DE CÁLCULO'!P40</f>
        <v>10</v>
      </c>
      <c r="G38" s="24" t="s">
        <v>157</v>
      </c>
      <c r="H38" s="25">
        <f>'APÊNDICE III - MAPA DE PREÇOS'!H38</f>
        <v>9.44</v>
      </c>
      <c r="I38" s="26">
        <f t="shared" si="2"/>
        <v>9.44</v>
      </c>
      <c r="J38" s="27">
        <f t="shared" si="3"/>
        <v>94.399999999999991</v>
      </c>
      <c r="K38" s="45">
        <f>H38*'APÊNDICE II-MEMÓRIA DE CÁLCULO'!J40</f>
        <v>94.399999999999991</v>
      </c>
      <c r="L38" s="45">
        <f>H38*'APÊNDICE II-MEMÓRIA DE CÁLCULO'!N40</f>
        <v>0</v>
      </c>
    </row>
    <row r="39" spans="1:12" ht="132" x14ac:dyDescent="0.3">
      <c r="A39" s="14">
        <v>35</v>
      </c>
      <c r="B39" s="1">
        <f>'APÊNDICE II-MEMÓRIA DE CÁLCULO'!B41</f>
        <v>12320</v>
      </c>
      <c r="C39" s="4">
        <f>'APÊNDICE II-MEMÓRIA DE CÁLCULO'!C41</f>
        <v>438475</v>
      </c>
      <c r="D39" s="5" t="str">
        <f>'APÊNDICE II-MEMÓRIA DE CÁLCULO'!D41</f>
        <v>Dreno cirúrgico, modelo: torácico, calibre: Nº 20,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39" s="4" t="str">
        <f>'APÊNDICE II-MEMÓRIA DE CÁLCULO'!E41</f>
        <v>UNIDADE</v>
      </c>
      <c r="F39" s="23">
        <f>'APÊNDICE II-MEMÓRIA DE CÁLCULO'!P41</f>
        <v>15</v>
      </c>
      <c r="G39" s="24" t="s">
        <v>157</v>
      </c>
      <c r="H39" s="25">
        <f>'APÊNDICE III - MAPA DE PREÇOS'!H39</f>
        <v>15.34</v>
      </c>
      <c r="I39" s="26">
        <f t="shared" si="2"/>
        <v>15.34</v>
      </c>
      <c r="J39" s="27">
        <f t="shared" si="3"/>
        <v>230.1</v>
      </c>
      <c r="K39" s="45">
        <f>H39*'APÊNDICE II-MEMÓRIA DE CÁLCULO'!J41</f>
        <v>230.1</v>
      </c>
      <c r="L39" s="45">
        <f>H39*'APÊNDICE II-MEMÓRIA DE CÁLCULO'!N41</f>
        <v>0</v>
      </c>
    </row>
    <row r="40" spans="1:12" ht="132" x14ac:dyDescent="0.3">
      <c r="A40" s="14">
        <v>36</v>
      </c>
      <c r="B40" s="1">
        <f>'APÊNDICE II-MEMÓRIA DE CÁLCULO'!B42</f>
        <v>12321</v>
      </c>
      <c r="C40" s="4">
        <f>'APÊNDICE II-MEMÓRIA DE CÁLCULO'!C42</f>
        <v>438466</v>
      </c>
      <c r="D40" s="5" t="str">
        <f>'APÊNDICE II-MEMÓRIA DE CÁLCULO'!D42</f>
        <v>Dreno cirúrgico, modelo: torácico, calibre: Nº 24,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40" s="4" t="str">
        <f>'APÊNDICE II-MEMÓRIA DE CÁLCULO'!E42</f>
        <v>UNIDADE</v>
      </c>
      <c r="F40" s="23">
        <f>'APÊNDICE II-MEMÓRIA DE CÁLCULO'!P42</f>
        <v>10</v>
      </c>
      <c r="G40" s="24" t="s">
        <v>157</v>
      </c>
      <c r="H40" s="25">
        <f>'APÊNDICE III - MAPA DE PREÇOS'!H40</f>
        <v>15</v>
      </c>
      <c r="I40" s="26">
        <f t="shared" si="2"/>
        <v>15</v>
      </c>
      <c r="J40" s="27">
        <f t="shared" si="3"/>
        <v>150</v>
      </c>
      <c r="K40" s="45">
        <f>H40*'APÊNDICE II-MEMÓRIA DE CÁLCULO'!J42</f>
        <v>150</v>
      </c>
      <c r="L40" s="45">
        <f>H40*'APÊNDICE II-MEMÓRIA DE CÁLCULO'!N42</f>
        <v>0</v>
      </c>
    </row>
    <row r="41" spans="1:12" ht="132" x14ac:dyDescent="0.3">
      <c r="A41" s="14">
        <v>37</v>
      </c>
      <c r="B41" s="1">
        <f>'APÊNDICE II-MEMÓRIA DE CÁLCULO'!B43</f>
        <v>12322</v>
      </c>
      <c r="C41" s="4">
        <f>'APÊNDICE II-MEMÓRIA DE CÁLCULO'!C43</f>
        <v>438471</v>
      </c>
      <c r="D41" s="5" t="str">
        <f>'APÊNDICE II-MEMÓRIA DE CÁLCULO'!D43</f>
        <v>Dreno cirúrgico, modelo: torácico, calibre: Nº 28,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41" s="4" t="str">
        <f>'APÊNDICE II-MEMÓRIA DE CÁLCULO'!E43</f>
        <v>UNIDADE</v>
      </c>
      <c r="F41" s="23">
        <f>'APÊNDICE II-MEMÓRIA DE CÁLCULO'!P43</f>
        <v>10</v>
      </c>
      <c r="G41" s="24" t="s">
        <v>157</v>
      </c>
      <c r="H41" s="25">
        <f>'APÊNDICE III - MAPA DE PREÇOS'!H41</f>
        <v>17.05</v>
      </c>
      <c r="I41" s="26">
        <f t="shared" si="2"/>
        <v>17.05</v>
      </c>
      <c r="J41" s="27">
        <f t="shared" si="3"/>
        <v>170.5</v>
      </c>
      <c r="K41" s="45">
        <f>H41*'APÊNDICE II-MEMÓRIA DE CÁLCULO'!J43</f>
        <v>170.5</v>
      </c>
      <c r="L41" s="45">
        <f>H41*'APÊNDICE II-MEMÓRIA DE CÁLCULO'!N43</f>
        <v>0</v>
      </c>
    </row>
    <row r="42" spans="1:12" ht="132" x14ac:dyDescent="0.3">
      <c r="A42" s="14">
        <v>38</v>
      </c>
      <c r="B42" s="1">
        <f>'APÊNDICE II-MEMÓRIA DE CÁLCULO'!B44</f>
        <v>12324</v>
      </c>
      <c r="C42" s="4">
        <f>'APÊNDICE II-MEMÓRIA DE CÁLCULO'!C44</f>
        <v>438472</v>
      </c>
      <c r="D42" s="5" t="str">
        <f>'APÊNDICE II-MEMÓRIA DE CÁLCULO'!D44</f>
        <v>Dreno cirúrgico, modelo: torácico, calibre: Nº 34,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42" s="4" t="str">
        <f>'APÊNDICE II-MEMÓRIA DE CÁLCULO'!E44</f>
        <v>UNIDADE</v>
      </c>
      <c r="F42" s="23">
        <f>'APÊNDICE II-MEMÓRIA DE CÁLCULO'!P44</f>
        <v>10</v>
      </c>
      <c r="G42" s="24" t="s">
        <v>157</v>
      </c>
      <c r="H42" s="25">
        <f>'APÊNDICE III - MAPA DE PREÇOS'!H42</f>
        <v>18.329999999999998</v>
      </c>
      <c r="I42" s="26">
        <f t="shared" si="2"/>
        <v>18.329999999999998</v>
      </c>
      <c r="J42" s="27">
        <f t="shared" si="3"/>
        <v>183.29999999999998</v>
      </c>
      <c r="K42" s="45">
        <f>H42*'APÊNDICE II-MEMÓRIA DE CÁLCULO'!J44</f>
        <v>183.29999999999998</v>
      </c>
      <c r="L42" s="45">
        <f>H42*'APÊNDICE II-MEMÓRIA DE CÁLCULO'!N44</f>
        <v>0</v>
      </c>
    </row>
    <row r="43" spans="1:12" ht="132" x14ac:dyDescent="0.3">
      <c r="A43" s="14">
        <v>39</v>
      </c>
      <c r="B43" s="1">
        <f>'APÊNDICE II-MEMÓRIA DE CÁLCULO'!B45</f>
        <v>12325</v>
      </c>
      <c r="C43" s="4">
        <f>'APÊNDICE II-MEMÓRIA DE CÁLCULO'!C45</f>
        <v>438468</v>
      </c>
      <c r="D43" s="5" t="str">
        <f>'APÊNDICE II-MEMÓRIA DE CÁLCULO'!D45</f>
        <v>Dreno cirúrgico, modelo: torácico, calibre: Nº 36,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43" s="4" t="str">
        <f>'APÊNDICE II-MEMÓRIA DE CÁLCULO'!E45</f>
        <v>UNIDADE</v>
      </c>
      <c r="F43" s="23">
        <f>'APÊNDICE II-MEMÓRIA DE CÁLCULO'!P45</f>
        <v>10</v>
      </c>
      <c r="G43" s="24" t="s">
        <v>157</v>
      </c>
      <c r="H43" s="25">
        <f>'APÊNDICE III - MAPA DE PREÇOS'!H43</f>
        <v>19.57</v>
      </c>
      <c r="I43" s="26">
        <f t="shared" si="2"/>
        <v>19.57</v>
      </c>
      <c r="J43" s="27">
        <f t="shared" si="3"/>
        <v>195.7</v>
      </c>
      <c r="K43" s="45">
        <f>H43*'APÊNDICE II-MEMÓRIA DE CÁLCULO'!J45</f>
        <v>195.7</v>
      </c>
      <c r="L43" s="45">
        <f>H43*'APÊNDICE II-MEMÓRIA DE CÁLCULO'!N45</f>
        <v>0</v>
      </c>
    </row>
    <row r="44" spans="1:12" ht="132" x14ac:dyDescent="0.3">
      <c r="A44" s="14">
        <v>40</v>
      </c>
      <c r="B44" s="1">
        <f>'APÊNDICE II-MEMÓRIA DE CÁLCULO'!B46</f>
        <v>12326</v>
      </c>
      <c r="C44" s="4">
        <f>'APÊNDICE II-MEMÓRIA DE CÁLCULO'!C46</f>
        <v>438469</v>
      </c>
      <c r="D44" s="5" t="str">
        <f>'APÊNDICE II-MEMÓRIA DE CÁLCULO'!D46</f>
        <v>Dreno cirúrgico, modelo: torácico, calibre: Nº 38,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44" s="4" t="str">
        <f>'APÊNDICE II-MEMÓRIA DE CÁLCULO'!E46</f>
        <v>UNIDADE</v>
      </c>
      <c r="F44" s="23">
        <f>'APÊNDICE II-MEMÓRIA DE CÁLCULO'!P46</f>
        <v>10</v>
      </c>
      <c r="G44" s="24" t="s">
        <v>157</v>
      </c>
      <c r="H44" s="25">
        <f>'APÊNDICE III - MAPA DE PREÇOS'!H44</f>
        <v>13.44</v>
      </c>
      <c r="I44" s="26">
        <f t="shared" si="2"/>
        <v>13.44</v>
      </c>
      <c r="J44" s="27">
        <f t="shared" si="3"/>
        <v>134.4</v>
      </c>
      <c r="K44" s="45">
        <f>H44*'APÊNDICE II-MEMÓRIA DE CÁLCULO'!J46</f>
        <v>134.4</v>
      </c>
      <c r="L44" s="45">
        <f>H44*'APÊNDICE II-MEMÓRIA DE CÁLCULO'!N46</f>
        <v>0</v>
      </c>
    </row>
    <row r="45" spans="1:12" ht="132" x14ac:dyDescent="0.3">
      <c r="A45" s="14">
        <v>41</v>
      </c>
      <c r="B45" s="1">
        <f>'APÊNDICE II-MEMÓRIA DE CÁLCULO'!B47</f>
        <v>12328</v>
      </c>
      <c r="C45" s="4">
        <f>'APÊNDICE II-MEMÓRIA DE CÁLCULO'!C47</f>
        <v>438476</v>
      </c>
      <c r="D45" s="5" t="str">
        <f>'APÊNDICE II-MEMÓRIA DE CÁLCULO'!D47</f>
        <v>Dreno cirúrgico, modelo: torácico, calibre: Nº 40,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45" s="4" t="str">
        <f>'APÊNDICE II-MEMÓRIA DE CÁLCULO'!E47</f>
        <v>UNIDADE</v>
      </c>
      <c r="F45" s="23">
        <f>'APÊNDICE II-MEMÓRIA DE CÁLCULO'!P47</f>
        <v>10</v>
      </c>
      <c r="G45" s="24" t="s">
        <v>157</v>
      </c>
      <c r="H45" s="25">
        <f>'APÊNDICE III - MAPA DE PREÇOS'!H45</f>
        <v>11.79</v>
      </c>
      <c r="I45" s="26">
        <f t="shared" si="2"/>
        <v>11.79</v>
      </c>
      <c r="J45" s="27">
        <f t="shared" si="3"/>
        <v>117.89999999999999</v>
      </c>
      <c r="K45" s="45">
        <f>H45*'APÊNDICE II-MEMÓRIA DE CÁLCULO'!J47</f>
        <v>117.89999999999999</v>
      </c>
      <c r="L45" s="45">
        <f>H45*'APÊNDICE II-MEMÓRIA DE CÁLCULO'!N47</f>
        <v>0</v>
      </c>
    </row>
    <row r="46" spans="1:12" ht="82.5" x14ac:dyDescent="0.3">
      <c r="A46" s="14">
        <v>42</v>
      </c>
      <c r="B46" s="1">
        <f>'APÊNDICE II-MEMÓRIA DE CÁLCULO'!B48</f>
        <v>12329</v>
      </c>
      <c r="C46" s="4">
        <f>'APÊNDICE II-MEMÓRIA DE CÁLCULO'!C48</f>
        <v>328078</v>
      </c>
      <c r="D46" s="5" t="str">
        <f>'APÊNDICE II-MEMÓRIA DE CÁLCULO'!D48</f>
        <v>Detergente enzimático, com 04 enzimas, composição: lipase, amilase, protease, carboidrase, capacidade: galão com 5 litros, características adicionais: embalagem contendo externamente dados de identificação, prazo de validade e registro em órgão competente.</v>
      </c>
      <c r="E46" s="4" t="str">
        <f>'APÊNDICE II-MEMÓRIA DE CÁLCULO'!E48</f>
        <v>GALÃO</v>
      </c>
      <c r="F46" s="23">
        <f>'APÊNDICE II-MEMÓRIA DE CÁLCULO'!P48</f>
        <v>10</v>
      </c>
      <c r="G46" s="24" t="s">
        <v>157</v>
      </c>
      <c r="H46" s="25">
        <f>'APÊNDICE III - MAPA DE PREÇOS'!H46</f>
        <v>98.19</v>
      </c>
      <c r="I46" s="26">
        <f t="shared" si="2"/>
        <v>98.19</v>
      </c>
      <c r="J46" s="27">
        <f t="shared" si="3"/>
        <v>981.9</v>
      </c>
      <c r="K46" s="45">
        <f>H46*'APÊNDICE II-MEMÓRIA DE CÁLCULO'!J48</f>
        <v>981.9</v>
      </c>
      <c r="L46" s="45">
        <f>H46*'APÊNDICE II-MEMÓRIA DE CÁLCULO'!N48</f>
        <v>0</v>
      </c>
    </row>
    <row r="47" spans="1:12" ht="101.45" customHeight="1" x14ac:dyDescent="0.3">
      <c r="A47" s="14">
        <v>43</v>
      </c>
      <c r="B47" s="1">
        <f>'APÊNDICE II-MEMÓRIA DE CÁLCULO'!B49</f>
        <v>12335</v>
      </c>
      <c r="C47" s="4" t="str">
        <f>'APÊNDICE II-MEMÓRIA DE CÁLCULO'!C49</f>
        <v>-</v>
      </c>
      <c r="D47" s="5" t="str">
        <f>'APÊNDICE II-MEMÓRIA DE CÁLCULO'!D49</f>
        <v>Espaçador para aerossolterapia infantil, máscara tamanho: P (0 a 2 anos), características: composto por câmara plástica, com bocal valvulado unidirecional com encaixe universal para embalagens de aerossol, com máscara facial ultra flexível, transparente e adaptador, reservatório rígido translúcido, apresenta-se em material atóxico e resistente a lavagem e desinfecção, livre de látex e BPA. Embalagem contendo externamente dados de identificação e procedência, com registro ANVISA.</v>
      </c>
      <c r="E47" s="4" t="str">
        <f>'APÊNDICE II-MEMÓRIA DE CÁLCULO'!E49</f>
        <v>UNIDADE</v>
      </c>
      <c r="F47" s="23">
        <f>'APÊNDICE II-MEMÓRIA DE CÁLCULO'!P49</f>
        <v>60</v>
      </c>
      <c r="G47" s="24" t="s">
        <v>157</v>
      </c>
      <c r="H47" s="25">
        <f>'APÊNDICE III - MAPA DE PREÇOS'!H47</f>
        <v>37.5</v>
      </c>
      <c r="I47" s="26">
        <f t="shared" si="2"/>
        <v>37.5</v>
      </c>
      <c r="J47" s="27">
        <f t="shared" si="3"/>
        <v>2250</v>
      </c>
      <c r="K47" s="45">
        <f>H47*'APÊNDICE II-MEMÓRIA DE CÁLCULO'!J49</f>
        <v>2250</v>
      </c>
      <c r="L47" s="45">
        <f>H47*'APÊNDICE II-MEMÓRIA DE CÁLCULO'!N49</f>
        <v>0</v>
      </c>
    </row>
    <row r="48" spans="1:12" ht="101.45" customHeight="1" x14ac:dyDescent="0.3">
      <c r="A48" s="14">
        <v>44</v>
      </c>
      <c r="B48" s="1">
        <f>'APÊNDICE II-MEMÓRIA DE CÁLCULO'!B50</f>
        <v>12336</v>
      </c>
      <c r="C48" s="4" t="str">
        <f>'APÊNDICE II-MEMÓRIA DE CÁLCULO'!C50</f>
        <v>-</v>
      </c>
      <c r="D48" s="5" t="str">
        <f>'APÊNDICE II-MEMÓRIA DE CÁLCULO'!D50</f>
        <v>Equipo para transfusão sanguínea (sangue); Tamanho: 150cm, Lanceta perfurante para conexão ao recipiente sangue; Câmara dupla flexível sendo a primeira dotada de filtro de sangue para retenção de coágulos, e a segunda para visualização e controle de gotejamento; Extensão em PVC; Controlador de fluxo (gotejamento) tipo pinça rolete; Conexão luer para dispositivo de acesso venoso</v>
      </c>
      <c r="E48" s="4" t="str">
        <f>'APÊNDICE II-MEMÓRIA DE CÁLCULO'!E50</f>
        <v>UNIDADE</v>
      </c>
      <c r="F48" s="23">
        <f>'APÊNDICE II-MEMÓRIA DE CÁLCULO'!P50</f>
        <v>225</v>
      </c>
      <c r="G48" s="24" t="s">
        <v>157</v>
      </c>
      <c r="H48" s="25">
        <f>'APÊNDICE III - MAPA DE PREÇOS'!H48</f>
        <v>7.79</v>
      </c>
      <c r="I48" s="26">
        <f t="shared" si="2"/>
        <v>7.79</v>
      </c>
      <c r="J48" s="27">
        <f t="shared" si="3"/>
        <v>1752.75</v>
      </c>
      <c r="K48" s="45">
        <f>H48*'APÊNDICE II-MEMÓRIA DE CÁLCULO'!J50</f>
        <v>1752.75</v>
      </c>
      <c r="L48" s="45">
        <f>H48*'APÊNDICE II-MEMÓRIA DE CÁLCULO'!N50</f>
        <v>0</v>
      </c>
    </row>
    <row r="49" spans="1:12" ht="115.5" x14ac:dyDescent="0.3">
      <c r="A49" s="14">
        <v>45</v>
      </c>
      <c r="B49" s="1">
        <f>'APÊNDICE II-MEMÓRIA DE CÁLCULO'!B51</f>
        <v>12341</v>
      </c>
      <c r="C49" s="4" t="str">
        <f>'APÊNDICE II-MEMÓRIA DE CÁLCULO'!C51</f>
        <v>-</v>
      </c>
      <c r="D49" s="5" t="str">
        <f>'APÊNDICE II-MEMÓRIA DE CÁLCULO'!D51</f>
        <v>Equipo 2 vias Multivias, dispositivo multiplicador de acesso venoso, luer fêmea de 2 vias, com clamp de fechamento rápido nas vias, material: PVC flexível. Embalagem individual de papel grau cirúrgico e/ou com filme termoplástico, com abertura em pétala, constando externamente dados de identificação e procedência, data e tipo de esterilização, prazo de validade e registro em órgão competente.,</v>
      </c>
      <c r="E49" s="4" t="str">
        <f>'APÊNDICE II-MEMÓRIA DE CÁLCULO'!E51</f>
        <v>UNIDADE</v>
      </c>
      <c r="F49" s="23">
        <f>'APÊNDICE II-MEMÓRIA DE CÁLCULO'!P51</f>
        <v>1673</v>
      </c>
      <c r="G49" s="24" t="s">
        <v>157</v>
      </c>
      <c r="H49" s="25">
        <f>'APÊNDICE III - MAPA DE PREÇOS'!H49</f>
        <v>0.96</v>
      </c>
      <c r="I49" s="26">
        <f t="shared" si="2"/>
        <v>0.96</v>
      </c>
      <c r="J49" s="27">
        <f t="shared" si="3"/>
        <v>1606.08</v>
      </c>
      <c r="K49" s="45">
        <f>H49*'APÊNDICE II-MEMÓRIA DE CÁLCULO'!J51</f>
        <v>1606.08</v>
      </c>
      <c r="L49" s="45">
        <f>H49*'APÊNDICE II-MEMÓRIA DE CÁLCULO'!N51</f>
        <v>0</v>
      </c>
    </row>
    <row r="50" spans="1:12" ht="115.5" x14ac:dyDescent="0.3">
      <c r="A50" s="14">
        <v>46</v>
      </c>
      <c r="B50" s="1">
        <f>'APÊNDICE II-MEMÓRIA DE CÁLCULO'!B52</f>
        <v>12346</v>
      </c>
      <c r="C50" s="4">
        <f>'APÊNDICE II-MEMÓRIA DE CÁLCULO'!C52</f>
        <v>436952</v>
      </c>
      <c r="D50" s="5" t="str">
        <f>'APÊNDICE II-MEMÓRIA DE CÁLCULO'!D52</f>
        <v>Exercitador e incentivador respiratório. Modelo classic; Medidas do nível variam de 10 cmH2O até 40 cmH2O; Corpo: poliestireno cristal; Esperas, Anel e Mangueira: polietileno; Bocal: polipropileno; Anel de graduação de intensidade que varia de 0 a 3; O sistema de intensidade funciona também em graus intermediário (0,5, 1,5 etc.); Dimensões: Corpo: 13,5x6,9x14,2 cm (CxLxA); Mangueira: 26,6x1,6 cm (CxL); Bocal: 3,0x1,6 cm (CxL).</v>
      </c>
      <c r="E50" s="4" t="str">
        <f>'APÊNDICE II-MEMÓRIA DE CÁLCULO'!E52</f>
        <v>UNIDADE</v>
      </c>
      <c r="F50" s="23">
        <f>'APÊNDICE II-MEMÓRIA DE CÁLCULO'!P52</f>
        <v>10</v>
      </c>
      <c r="G50" s="24" t="s">
        <v>157</v>
      </c>
      <c r="H50" s="25">
        <f>'APÊNDICE III - MAPA DE PREÇOS'!H50</f>
        <v>46.31</v>
      </c>
      <c r="I50" s="26">
        <f t="shared" si="2"/>
        <v>46.31</v>
      </c>
      <c r="J50" s="27">
        <f t="shared" si="3"/>
        <v>463.1</v>
      </c>
      <c r="K50" s="45">
        <f>H50*'APÊNDICE II-MEMÓRIA DE CÁLCULO'!J52</f>
        <v>463.1</v>
      </c>
      <c r="L50" s="45">
        <f>H50*'APÊNDICE II-MEMÓRIA DE CÁLCULO'!N52</f>
        <v>0</v>
      </c>
    </row>
    <row r="51" spans="1:12" ht="66" x14ac:dyDescent="0.3">
      <c r="A51" s="14">
        <v>47</v>
      </c>
      <c r="B51" s="1">
        <f>'APÊNDICE II-MEMÓRIA DE CÁLCULO'!B53</f>
        <v>12348</v>
      </c>
      <c r="C51" s="4" t="str">
        <f>'APÊNDICE II-MEMÓRIA DE CÁLCULO'!C53</f>
        <v>-</v>
      </c>
      <c r="D51" s="5" t="str">
        <f>'APÊNDICE II-MEMÓRIA DE CÁLCULO'!D53</f>
        <v>Equipo para bomba de infusão, tipo conector: universal, esterilidade: estéril, não tóxico, uso único, material: pvc, características adicionais: equipo para administração de soluções venosas com câmara flexível e filtro de partículas.</v>
      </c>
      <c r="E51" s="4" t="str">
        <f>'APÊNDICE II-MEMÓRIA DE CÁLCULO'!E53</f>
        <v>UNIDADE</v>
      </c>
      <c r="F51" s="23">
        <f>'APÊNDICE II-MEMÓRIA DE CÁLCULO'!P53</f>
        <v>50</v>
      </c>
      <c r="G51" s="24" t="s">
        <v>157</v>
      </c>
      <c r="H51" s="25">
        <f>'APÊNDICE III - MAPA DE PREÇOS'!H51</f>
        <v>12.86</v>
      </c>
      <c r="I51" s="26">
        <f t="shared" si="2"/>
        <v>12.86</v>
      </c>
      <c r="J51" s="27">
        <f t="shared" si="3"/>
        <v>643</v>
      </c>
      <c r="K51" s="45">
        <f>H51*'APÊNDICE II-MEMÓRIA DE CÁLCULO'!J53</f>
        <v>643</v>
      </c>
      <c r="L51" s="45">
        <f>H51*'APÊNDICE II-MEMÓRIA DE CÁLCULO'!N53</f>
        <v>0</v>
      </c>
    </row>
    <row r="52" spans="1:12" ht="115.5" x14ac:dyDescent="0.3">
      <c r="A52" s="14">
        <v>48</v>
      </c>
      <c r="B52" s="1">
        <f>'APÊNDICE II-MEMÓRIA DE CÁLCULO'!B54</f>
        <v>12354</v>
      </c>
      <c r="C52" s="4">
        <f>'APÊNDICE II-MEMÓRIA DE CÁLCULO'!C54</f>
        <v>427338</v>
      </c>
      <c r="D52" s="5" t="str">
        <f>'APÊNDICE II-MEMÓRIA DE CÁLCULO'!D54</f>
        <v>Fralda descartável, tipo: geriátrica, tamanho: P, características adicionais: com gel absorvente: melhor performance de absorção, contendo canais de distribuição para rápida distribuição da urina, menor tempo de contato com a pele e redução de retorno do líquido, indicador de umidade. Altas barreiras: segurança contra vazamentos laterais. Design do núcleo com formato anatômico. Embalagem contendo dados de identificação e procedência</v>
      </c>
      <c r="E52" s="4" t="str">
        <f>'APÊNDICE II-MEMÓRIA DE CÁLCULO'!E54</f>
        <v>UNIDADE</v>
      </c>
      <c r="F52" s="23">
        <f>'APÊNDICE II-MEMÓRIA DE CÁLCULO'!P54</f>
        <v>16981</v>
      </c>
      <c r="G52" s="24" t="s">
        <v>157</v>
      </c>
      <c r="H52" s="25">
        <f>'APÊNDICE III - MAPA DE PREÇOS'!H52</f>
        <v>2.4</v>
      </c>
      <c r="I52" s="26">
        <f t="shared" si="2"/>
        <v>2.4</v>
      </c>
      <c r="J52" s="27">
        <f t="shared" si="3"/>
        <v>40754.400000000001</v>
      </c>
      <c r="K52" s="45">
        <f>H52*'APÊNDICE II-MEMÓRIA DE CÁLCULO'!J54</f>
        <v>40754.400000000001</v>
      </c>
      <c r="L52" s="45">
        <f>H52*'APÊNDICE II-MEMÓRIA DE CÁLCULO'!N54</f>
        <v>0</v>
      </c>
    </row>
    <row r="53" spans="1:12" ht="115.5" x14ac:dyDescent="0.3">
      <c r="A53" s="14">
        <v>49</v>
      </c>
      <c r="B53" s="1">
        <f>'APÊNDICE II-MEMÓRIA DE CÁLCULO'!B55</f>
        <v>12356</v>
      </c>
      <c r="C53" s="4">
        <f>'APÊNDICE II-MEMÓRIA DE CÁLCULO'!C55</f>
        <v>358131</v>
      </c>
      <c r="D53" s="5" t="str">
        <f>'APÊNDICE II-MEMÓRIA DE CÁLCULO'!D55</f>
        <v>Fralda descartável, tipo: geriátrica, tamanho: M , características adicionais: com gel absorvente: melhor performance de absorção, contendo canais de distribuição para rápida distribuição da urina, menor tempo de contato com a pele e redução de retorno do líquido, indicador de umidade. Altas barreiras: segurança contra vazamentos laterais. Design do núcleo com formato anatômico. Embalagem contendo dados de identificação e procedência.</v>
      </c>
      <c r="E53" s="4" t="str">
        <f>'APÊNDICE II-MEMÓRIA DE CÁLCULO'!E55</f>
        <v>UNIDADE</v>
      </c>
      <c r="F53" s="23">
        <f>'APÊNDICE II-MEMÓRIA DE CÁLCULO'!P55</f>
        <v>43490</v>
      </c>
      <c r="G53" s="24" t="s">
        <v>157</v>
      </c>
      <c r="H53" s="25">
        <f>'APÊNDICE III - MAPA DE PREÇOS'!H53</f>
        <v>1.42</v>
      </c>
      <c r="I53" s="26">
        <f t="shared" si="2"/>
        <v>1.42</v>
      </c>
      <c r="J53" s="27">
        <f t="shared" si="3"/>
        <v>61755.799999999996</v>
      </c>
      <c r="K53" s="45">
        <f>H53*'APÊNDICE II-MEMÓRIA DE CÁLCULO'!J55</f>
        <v>61755.799999999996</v>
      </c>
      <c r="L53" s="45">
        <f>H53*'APÊNDICE II-MEMÓRIA DE CÁLCULO'!N55</f>
        <v>0</v>
      </c>
    </row>
    <row r="54" spans="1:12" ht="106.9" customHeight="1" x14ac:dyDescent="0.3">
      <c r="A54" s="14">
        <v>50</v>
      </c>
      <c r="B54" s="1">
        <f>'APÊNDICE II-MEMÓRIA DE CÁLCULO'!B56</f>
        <v>12362</v>
      </c>
      <c r="C54" s="4">
        <f>'APÊNDICE II-MEMÓRIA DE CÁLCULO'!C56</f>
        <v>452987</v>
      </c>
      <c r="D54" s="5" t="str">
        <f>'APÊNDICE II-MEMÓRIA DE CÁLCULO'!D56</f>
        <v>Fio guia (Mandril) - tamanho: infantil, dimensões aproximadas: diâmetro de 2,0mm e comprimento de 300 mm, material: cobre flexível cromado, características: botão em termoplástico resistente, parafuso de regulagem em latão niquelado. Embalagem individual contendo dados de identificação e procedência, lote, data e tipo de esterilização, prazo de validade e registro em órgão competente.</v>
      </c>
      <c r="E54" s="4" t="str">
        <f>'APÊNDICE II-MEMÓRIA DE CÁLCULO'!E56</f>
        <v>UNIDADE</v>
      </c>
      <c r="F54" s="23">
        <f>'APÊNDICE II-MEMÓRIA DE CÁLCULO'!P56</f>
        <v>20</v>
      </c>
      <c r="G54" s="24" t="s">
        <v>157</v>
      </c>
      <c r="H54" s="25">
        <f>'APÊNDICE III - MAPA DE PREÇOS'!H54</f>
        <v>36.19</v>
      </c>
      <c r="I54" s="26">
        <f t="shared" si="2"/>
        <v>36.19</v>
      </c>
      <c r="J54" s="27">
        <f t="shared" si="3"/>
        <v>723.8</v>
      </c>
      <c r="K54" s="45">
        <f>H54*'APÊNDICE II-MEMÓRIA DE CÁLCULO'!J56</f>
        <v>723.8</v>
      </c>
      <c r="L54" s="45">
        <f>H54*'APÊNDICE II-MEMÓRIA DE CÁLCULO'!N56</f>
        <v>0</v>
      </c>
    </row>
    <row r="55" spans="1:12" ht="106.9" customHeight="1" x14ac:dyDescent="0.3">
      <c r="A55" s="14">
        <v>51</v>
      </c>
      <c r="B55" s="1">
        <f>'APÊNDICE II-MEMÓRIA DE CÁLCULO'!B57</f>
        <v>12363</v>
      </c>
      <c r="C55" s="4">
        <f>'APÊNDICE II-MEMÓRIA DE CÁLCULO'!C57</f>
        <v>452986</v>
      </c>
      <c r="D55" s="5" t="str">
        <f>'APÊNDICE II-MEMÓRIA DE CÁLCULO'!D57</f>
        <v>Fio guia (Mandril) - tamanho: adulto, dimensões aproximadas: diâmetro de 3,2mm e comprimento de 420 mm, material: cobre flexível cromado, características: botão em termoplástico resistente, parafuso de regulagem em latão niquelado. Embalagem individual contendo dados de identificação e procedência, lote, data e tipo de esterilização, prazo de validade e registro em órgão competente.</v>
      </c>
      <c r="E55" s="4" t="str">
        <f>'APÊNDICE II-MEMÓRIA DE CÁLCULO'!E57</f>
        <v>UNIDADE</v>
      </c>
      <c r="F55" s="23">
        <f>'APÊNDICE II-MEMÓRIA DE CÁLCULO'!P57</f>
        <v>20</v>
      </c>
      <c r="G55" s="24" t="s">
        <v>157</v>
      </c>
      <c r="H55" s="25">
        <f>'APÊNDICE III - MAPA DE PREÇOS'!H55</f>
        <v>42</v>
      </c>
      <c r="I55" s="26">
        <f t="shared" si="2"/>
        <v>42</v>
      </c>
      <c r="J55" s="27">
        <f t="shared" si="3"/>
        <v>840</v>
      </c>
      <c r="K55" s="45">
        <f>H55*'APÊNDICE II-MEMÓRIA DE CÁLCULO'!J57</f>
        <v>840</v>
      </c>
      <c r="L55" s="45">
        <f>H55*'APÊNDICE II-MEMÓRIA DE CÁLCULO'!N57</f>
        <v>0</v>
      </c>
    </row>
    <row r="56" spans="1:12" ht="165" x14ac:dyDescent="0.3">
      <c r="A56" s="14">
        <v>52</v>
      </c>
      <c r="B56" s="1">
        <f>'APÊNDICE II-MEMÓRIA DE CÁLCULO'!B58</f>
        <v>12365</v>
      </c>
      <c r="C56" s="4" t="str">
        <f>'APÊNDICE II-MEMÓRIA DE CÁLCULO'!C58</f>
        <v>-</v>
      </c>
      <c r="D56" s="5" t="str">
        <f>'APÊNDICE II-MEMÓRIA DE CÁLCULO'!D58</f>
        <v>Fixador citológico, apresentação: spray, concentração: 100 ML, composição: solução de propilenoglicol e álcool absoluto, características adicionais: possui propriedades de fixação e sustentação da integridade celular de esfregaços de material biológico estendidos em lâmina de vidro, estes esfregaços quando fixados pelo fixador citológico vagispec e submetidos à coloração de papanicolaou apresentam excelente características tintoriais com ausência de pseudo-acidofilias. Embalagem contendo dados de identificação e procedência, lote, data e tipo de esterilização, prazo de validade e registro em órgão competente.</v>
      </c>
      <c r="E56" s="4" t="str">
        <f>'APÊNDICE II-MEMÓRIA DE CÁLCULO'!E58</f>
        <v>UNIDADE</v>
      </c>
      <c r="F56" s="23">
        <f>'APÊNDICE II-MEMÓRIA DE CÁLCULO'!P58</f>
        <v>25</v>
      </c>
      <c r="G56" s="24" t="s">
        <v>157</v>
      </c>
      <c r="H56" s="25">
        <f>'APÊNDICE III - MAPA DE PREÇOS'!H56</f>
        <v>9.4600000000000009</v>
      </c>
      <c r="I56" s="26">
        <f t="shared" si="2"/>
        <v>9.4600000000000009</v>
      </c>
      <c r="J56" s="27">
        <f t="shared" si="3"/>
        <v>236.50000000000003</v>
      </c>
      <c r="K56" s="45">
        <f>H56*'APÊNDICE II-MEMÓRIA DE CÁLCULO'!J58</f>
        <v>236.50000000000003</v>
      </c>
      <c r="L56" s="45">
        <f>H56*'APÊNDICE II-MEMÓRIA DE CÁLCULO'!N58</f>
        <v>0</v>
      </c>
    </row>
    <row r="57" spans="1:12" ht="82.5" x14ac:dyDescent="0.3">
      <c r="A57" s="14">
        <v>53</v>
      </c>
      <c r="B57" s="1">
        <f>'APÊNDICE II-MEMÓRIA DE CÁLCULO'!B59</f>
        <v>12371</v>
      </c>
      <c r="C57" s="4">
        <f>'APÊNDICE II-MEMÓRIA DE CÁLCULO'!C59</f>
        <v>415183</v>
      </c>
      <c r="D57" s="5" t="str">
        <f>'APÊNDICE II-MEMÓRIA DE CÁLCULO'!D59</f>
        <v>Filme para raio x digital, DI-HT dimensões: 25 x 30 cm, apresentação: caixa com 100 películas, características adicionais: processamento a seco, embalagem contendo externamente dados de identificação e procedência, lote, data de fabricação, prazo de validade e registro em órgão competente. Referência: Fujifilm.</v>
      </c>
      <c r="E57" s="4" t="str">
        <f>'APÊNDICE II-MEMÓRIA DE CÁLCULO'!E59</f>
        <v>CAIXA</v>
      </c>
      <c r="F57" s="23">
        <f>'APÊNDICE II-MEMÓRIA DE CÁLCULO'!P59</f>
        <v>60</v>
      </c>
      <c r="G57" s="24" t="s">
        <v>157</v>
      </c>
      <c r="H57" s="25">
        <f>'APÊNDICE III - MAPA DE PREÇOS'!H57</f>
        <v>441.4</v>
      </c>
      <c r="I57" s="26">
        <f t="shared" ref="I57:I78" si="4">H57</f>
        <v>441.4</v>
      </c>
      <c r="J57" s="27">
        <f t="shared" si="3"/>
        <v>26484</v>
      </c>
      <c r="K57" s="45">
        <f>H57*'APÊNDICE II-MEMÓRIA DE CÁLCULO'!J59</f>
        <v>26484</v>
      </c>
      <c r="L57" s="45">
        <f>H57*'APÊNDICE II-MEMÓRIA DE CÁLCULO'!N59</f>
        <v>0</v>
      </c>
    </row>
    <row r="58" spans="1:12" ht="82.15" customHeight="1" x14ac:dyDescent="0.3">
      <c r="A58" s="14">
        <v>54</v>
      </c>
      <c r="B58" s="1">
        <f>'APÊNDICE II-MEMÓRIA DE CÁLCULO'!B60</f>
        <v>12388</v>
      </c>
      <c r="C58" s="4">
        <f>'APÊNDICE II-MEMÓRIA DE CÁLCULO'!C60</f>
        <v>350646</v>
      </c>
      <c r="D58" s="5" t="str">
        <f>'APÊNDICE II-MEMÓRIA DE CÁLCULO'!D60</f>
        <v>Fita adesiva, aplicação: hospitalar, dimensões: 19 mm x 50 m, material: papel crepado cor: branca, características adicionais: com dorso de papel crepado recoberto com adesivo na face interna, resistente à esterilização pelo calor úmido. Embalagem contendo dados de identificação, procedência, prazo de validade e registro em órgão competente.</v>
      </c>
      <c r="E58" s="4" t="str">
        <f>'APÊNDICE II-MEMÓRIA DE CÁLCULO'!E60</f>
        <v>UNIDADE</v>
      </c>
      <c r="F58" s="23">
        <f>'APÊNDICE II-MEMÓRIA DE CÁLCULO'!P60</f>
        <v>50</v>
      </c>
      <c r="G58" s="24" t="s">
        <v>157</v>
      </c>
      <c r="H58" s="25">
        <f>'APÊNDICE III - MAPA DE PREÇOS'!H58</f>
        <v>8.9499999999999993</v>
      </c>
      <c r="I58" s="26">
        <f t="shared" si="4"/>
        <v>8.9499999999999993</v>
      </c>
      <c r="J58" s="27">
        <f t="shared" ref="J58:J79" si="5">H58*F58</f>
        <v>447.49999999999994</v>
      </c>
      <c r="K58" s="45">
        <f>H58*'APÊNDICE II-MEMÓRIA DE CÁLCULO'!J60</f>
        <v>447.49999999999994</v>
      </c>
      <c r="L58" s="45">
        <f>H58*'APÊNDICE II-MEMÓRIA DE CÁLCULO'!N60</f>
        <v>0</v>
      </c>
    </row>
    <row r="59" spans="1:12" ht="92.45" customHeight="1" x14ac:dyDescent="0.3">
      <c r="A59" s="14">
        <v>55</v>
      </c>
      <c r="B59" s="1">
        <f>'APÊNDICE II-MEMÓRIA DE CÁLCULO'!B61</f>
        <v>12406</v>
      </c>
      <c r="C59" s="4">
        <f>'APÊNDICE II-MEMÓRIA DE CÁLCULO'!C61</f>
        <v>452982</v>
      </c>
      <c r="D59" s="5" t="str">
        <f>'APÊNDICE II-MEMÓRIA DE CÁLCULO'!D61</f>
        <v>Fio guia para intubação, modelo: tipo bougie, tamanho: 6 FR neonatal, medidas: haste de aproximadamente 47 cm, características: auxiliar na introdução da sonda em procedimentos de intubação para pacientes que necessitem com urgência de ventilação pulmonar, semirrígido, sem lúmen, haste com escala graduada para referência de posicionamento extremidade distal e proximal retas.</v>
      </c>
      <c r="E59" s="4" t="str">
        <f>'APÊNDICE II-MEMÓRIA DE CÁLCULO'!E61</f>
        <v>UNIDADE</v>
      </c>
      <c r="F59" s="23">
        <f>'APÊNDICE II-MEMÓRIA DE CÁLCULO'!P61</f>
        <v>3</v>
      </c>
      <c r="G59" s="24" t="s">
        <v>157</v>
      </c>
      <c r="H59" s="25">
        <f>'APÊNDICE III - MAPA DE PREÇOS'!H59</f>
        <v>25</v>
      </c>
      <c r="I59" s="26">
        <f t="shared" si="4"/>
        <v>25</v>
      </c>
      <c r="J59" s="27">
        <f t="shared" si="5"/>
        <v>75</v>
      </c>
      <c r="K59" s="45">
        <f>H59*'APÊNDICE II-MEMÓRIA DE CÁLCULO'!J61</f>
        <v>75</v>
      </c>
      <c r="L59" s="45">
        <f>H59*'APÊNDICE II-MEMÓRIA DE CÁLCULO'!N61</f>
        <v>0</v>
      </c>
    </row>
    <row r="60" spans="1:12" ht="92.45" customHeight="1" x14ac:dyDescent="0.3">
      <c r="A60" s="14">
        <v>56</v>
      </c>
      <c r="B60" s="1">
        <f>'APÊNDICE II-MEMÓRIA DE CÁLCULO'!B62</f>
        <v>12407</v>
      </c>
      <c r="C60" s="4">
        <f>'APÊNDICE II-MEMÓRIA DE CÁLCULO'!C62</f>
        <v>369204</v>
      </c>
      <c r="D60" s="5" t="str">
        <f>'APÊNDICE II-MEMÓRIA DE CÁLCULO'!D62</f>
        <v>Gaze, tipo: hidrófila, dimensão 91 x 91 cm, material: tecido 100% algodão, quantidade fios: 13 fios/M2, formato: circular, tipo: queijo, características adicionais: altamente absorvente, cor branco, 8 camadas e dobras. Embalagem individual contendo externamente dados de identificação e procedência, prazo de validade.</v>
      </c>
      <c r="E60" s="4" t="str">
        <f>'APÊNDICE II-MEMÓRIA DE CÁLCULO'!E62</f>
        <v>UNIDADE</v>
      </c>
      <c r="F60" s="23">
        <f>'APÊNDICE II-MEMÓRIA DE CÁLCULO'!P62</f>
        <v>20</v>
      </c>
      <c r="G60" s="24" t="s">
        <v>157</v>
      </c>
      <c r="H60" s="25">
        <f>'APÊNDICE III - MAPA DE PREÇOS'!H60</f>
        <v>108</v>
      </c>
      <c r="I60" s="26">
        <f t="shared" si="4"/>
        <v>108</v>
      </c>
      <c r="J60" s="27">
        <f t="shared" si="5"/>
        <v>2160</v>
      </c>
      <c r="K60" s="45">
        <f>H60*'APÊNDICE II-MEMÓRIA DE CÁLCULO'!J62</f>
        <v>2160</v>
      </c>
      <c r="L60" s="45">
        <f>H60*'APÊNDICE II-MEMÓRIA DE CÁLCULO'!N62</f>
        <v>0</v>
      </c>
    </row>
    <row r="61" spans="1:12" ht="82.5" x14ac:dyDescent="0.3">
      <c r="A61" s="14">
        <v>57</v>
      </c>
      <c r="B61" s="1">
        <f>'APÊNDICE II-MEMÓRIA DE CÁLCULO'!B63</f>
        <v>12411</v>
      </c>
      <c r="C61" s="4">
        <f>'APÊNDICE II-MEMÓRIA DE CÁLCULO'!C63</f>
        <v>230811</v>
      </c>
      <c r="D61" s="5" t="str">
        <f>'APÊNDICE II-MEMÓRIA DE CÁLCULO'!D63</f>
        <v>Gel, aplicação: ECG, eletrocondutor para eletrocardiograma, capacidade: frasco com 100G, características adicionais: embalagem contendo externamente dados de identificação e procedência, lote, prazo de validade e registro em órgão competente.</v>
      </c>
      <c r="E61" s="4" t="str">
        <f>'APÊNDICE II-MEMÓRIA DE CÁLCULO'!E63</f>
        <v>FRASCO</v>
      </c>
      <c r="F61" s="23">
        <f>'APÊNDICE II-MEMÓRIA DE CÁLCULO'!P63</f>
        <v>24</v>
      </c>
      <c r="G61" s="24" t="s">
        <v>157</v>
      </c>
      <c r="H61" s="25">
        <f>'APÊNDICE III - MAPA DE PREÇOS'!H61</f>
        <v>1.81</v>
      </c>
      <c r="I61" s="26">
        <f t="shared" si="4"/>
        <v>1.81</v>
      </c>
      <c r="J61" s="27">
        <f t="shared" si="5"/>
        <v>43.44</v>
      </c>
      <c r="K61" s="45">
        <f>H61*'APÊNDICE II-MEMÓRIA DE CÁLCULO'!J63</f>
        <v>43.44</v>
      </c>
      <c r="L61" s="45">
        <f>H61*'APÊNDICE II-MEMÓRIA DE CÁLCULO'!N63</f>
        <v>0</v>
      </c>
    </row>
    <row r="62" spans="1:12" ht="115.5" x14ac:dyDescent="0.3">
      <c r="A62" s="14">
        <v>58</v>
      </c>
      <c r="B62" s="1">
        <f>'APÊNDICE II-MEMÓRIA DE CÁLCULO'!B64</f>
        <v>12412</v>
      </c>
      <c r="C62" s="4">
        <f>'APÊNDICE II-MEMÓRIA DE CÁLCULO'!C64</f>
        <v>332346</v>
      </c>
      <c r="D62" s="5" t="str">
        <f>'APÊNDICE II-MEMÓRIA DE CÁLCULO'!D64</f>
        <v>Indicador químico, classe: 5, tipo: integrador, tipo uso: interno, apresentação: caixa com pacotes com 250 unidades, características adicionais: integrador em conformidade com ISSO 11140-1, que possibilita a monitorização das condições de esterilização às misturas de gás óxido de etileno, no interior das embalagens, embalagem constando os dados de identificação e registro em órgão competente.</v>
      </c>
      <c r="E62" s="4" t="str">
        <f>'APÊNDICE II-MEMÓRIA DE CÁLCULO'!E64</f>
        <v>CAIXA</v>
      </c>
      <c r="F62" s="23">
        <f>'APÊNDICE II-MEMÓRIA DE CÁLCULO'!P64</f>
        <v>161</v>
      </c>
      <c r="G62" s="24" t="s">
        <v>157</v>
      </c>
      <c r="H62" s="25">
        <f>'APÊNDICE III - MAPA DE PREÇOS'!H62</f>
        <v>150.94999999999999</v>
      </c>
      <c r="I62" s="26">
        <f t="shared" si="4"/>
        <v>150.94999999999999</v>
      </c>
      <c r="J62" s="27">
        <f t="shared" si="5"/>
        <v>24302.949999999997</v>
      </c>
      <c r="K62" s="45">
        <f>H62*'APÊNDICE II-MEMÓRIA DE CÁLCULO'!J64</f>
        <v>24302.949999999997</v>
      </c>
      <c r="L62" s="45">
        <f>H62*'APÊNDICE II-MEMÓRIA DE CÁLCULO'!N64</f>
        <v>0</v>
      </c>
    </row>
    <row r="63" spans="1:12" ht="82.5" x14ac:dyDescent="0.3">
      <c r="A63" s="14">
        <v>59</v>
      </c>
      <c r="B63" s="1">
        <f>'APÊNDICE II-MEMÓRIA DE CÁLCULO'!B65</f>
        <v>12413</v>
      </c>
      <c r="C63" s="4" t="str">
        <f>'APÊNDICE II-MEMÓRIA DE CÁLCULO'!C65</f>
        <v>-</v>
      </c>
      <c r="D63" s="5" t="str">
        <f>'APÊNDICE II-MEMÓRIA DE CÁLCULO'!D65</f>
        <v>Imobilizador apoio lateral de cabeça, material: polietileno de alta densidade e revestido com espuma macia tipo EVA, dimensões: 25 cm x 0,9 cm x 16 cm, características adicionais: fixador exclusivo na região frontal, regulagem em velcro, possui cintos imobilizadores reguláveis, registro em órgão competente.</v>
      </c>
      <c r="E63" s="4" t="str">
        <f>'APÊNDICE II-MEMÓRIA DE CÁLCULO'!E65</f>
        <v>UNIDADE</v>
      </c>
      <c r="F63" s="23">
        <f>'APÊNDICE II-MEMÓRIA DE CÁLCULO'!P65</f>
        <v>10</v>
      </c>
      <c r="G63" s="24" t="s">
        <v>157</v>
      </c>
      <c r="H63" s="25">
        <f>'APÊNDICE III - MAPA DE PREÇOS'!H63</f>
        <v>145.44999999999999</v>
      </c>
      <c r="I63" s="26">
        <f t="shared" si="4"/>
        <v>145.44999999999999</v>
      </c>
      <c r="J63" s="27">
        <f t="shared" si="5"/>
        <v>1454.5</v>
      </c>
      <c r="K63" s="45">
        <f>H63*'APÊNDICE II-MEMÓRIA DE CÁLCULO'!J65</f>
        <v>1454.5</v>
      </c>
      <c r="L63" s="45">
        <f>H63*'APÊNDICE II-MEMÓRIA DE CÁLCULO'!N65</f>
        <v>0</v>
      </c>
    </row>
    <row r="64" spans="1:12" ht="99" x14ac:dyDescent="0.3">
      <c r="A64" s="14">
        <v>60</v>
      </c>
      <c r="B64" s="1">
        <f>'APÊNDICE II-MEMÓRIA DE CÁLCULO'!B66</f>
        <v>12414</v>
      </c>
      <c r="C64" s="4">
        <f>'APÊNDICE II-MEMÓRIA DE CÁLCULO'!C66</f>
        <v>398705</v>
      </c>
      <c r="D64" s="5" t="str">
        <f>'APÊNDICE II-MEMÓRIA DE CÁLCULO'!D66</f>
        <v>Iodopovidona (Pvpi), 1000ml, forma farmacêutica: solução degermante, concentração: a 10%, características adicionais: Iodo disponível associado a lauril éter sulfato de sódio. Embalagem cor âmbar contendo externamente dados de identificação e procedência, lote, prazo de validade e registro em órgão competente.</v>
      </c>
      <c r="E64" s="4" t="str">
        <f>'APÊNDICE II-MEMÓRIA DE CÁLCULO'!E66</f>
        <v>FRASCO</v>
      </c>
      <c r="F64" s="23">
        <f>'APÊNDICE II-MEMÓRIA DE CÁLCULO'!P66</f>
        <v>32</v>
      </c>
      <c r="G64" s="24" t="s">
        <v>157</v>
      </c>
      <c r="H64" s="25">
        <f>'APÊNDICE III - MAPA DE PREÇOS'!H64</f>
        <v>80.97</v>
      </c>
      <c r="I64" s="26">
        <f t="shared" si="4"/>
        <v>80.97</v>
      </c>
      <c r="J64" s="27">
        <f t="shared" si="5"/>
        <v>2591.04</v>
      </c>
      <c r="K64" s="45">
        <f>H64*'APÊNDICE II-MEMÓRIA DE CÁLCULO'!J66</f>
        <v>2591.04</v>
      </c>
      <c r="L64" s="45">
        <f>H64*'APÊNDICE II-MEMÓRIA DE CÁLCULO'!N66</f>
        <v>0</v>
      </c>
    </row>
    <row r="65" spans="1:12" ht="165" x14ac:dyDescent="0.3">
      <c r="A65" s="14">
        <v>61</v>
      </c>
      <c r="B65" s="1">
        <f>'APÊNDICE II-MEMÓRIA DE CÁLCULO'!B67</f>
        <v>12417</v>
      </c>
      <c r="C65" s="4" t="str">
        <f>'APÊNDICE II-MEMÓRIA DE CÁLCULO'!C67</f>
        <v>-</v>
      </c>
      <c r="D65" s="5" t="str">
        <f>'APÊNDICE II-MEMÓRIA DE CÁLCULO'!D67</f>
        <v>Kit máscara de venturi, tamanho: adulto, material: PVC leitoso com umidificador e máscara em PVC rígido, características adicionais: para uso contínuo de oxigênio medicinal, e adaptador para uso com umidificador, acompanha copo resistente para auxiliar no uso de medicamentos com a função de umidificar a inalação, itens inclusos: 01 máscara para nebulização com adaptador, 1 metro de mangueira e 01 frascos de umidificador com capacidade para 250ml. Embalagem constando externamente identificação, procedência, data de fabricação, prazo de validade e registro em órgão competente.</v>
      </c>
      <c r="E65" s="4" t="str">
        <f>'APÊNDICE II-MEMÓRIA DE CÁLCULO'!E67</f>
        <v>KIT</v>
      </c>
      <c r="F65" s="23">
        <f>'APÊNDICE II-MEMÓRIA DE CÁLCULO'!P67</f>
        <v>50</v>
      </c>
      <c r="G65" s="24" t="s">
        <v>157</v>
      </c>
      <c r="H65" s="25">
        <f>'APÊNDICE III - MAPA DE PREÇOS'!H65</f>
        <v>20.43</v>
      </c>
      <c r="I65" s="26">
        <f t="shared" si="4"/>
        <v>20.43</v>
      </c>
      <c r="J65" s="27">
        <f t="shared" si="5"/>
        <v>1021.5</v>
      </c>
      <c r="K65" s="45">
        <f>H65*'APÊNDICE II-MEMÓRIA DE CÁLCULO'!J67</f>
        <v>1021.5</v>
      </c>
      <c r="L65" s="45">
        <f>H65*'APÊNDICE II-MEMÓRIA DE CÁLCULO'!N67</f>
        <v>0</v>
      </c>
    </row>
    <row r="66" spans="1:12" ht="62.45" customHeight="1" x14ac:dyDescent="0.3">
      <c r="A66" s="14">
        <v>62</v>
      </c>
      <c r="B66" s="1">
        <f>'APÊNDICE II-MEMÓRIA DE CÁLCULO'!B68</f>
        <v>12419</v>
      </c>
      <c r="C66" s="4">
        <f>'APÊNDICE II-MEMÓRIA DE CÁLCULO'!C68</f>
        <v>405738</v>
      </c>
      <c r="D66" s="5" t="str">
        <f>'APÊNDICE II-MEMÓRIA DE CÁLCULO'!D68</f>
        <v>Kit completo para a realização do exame papanicolau, tamanho: P, características adicionais: não estéril, kit contendo 1 espátula de Ayres, 1 escova cervical, 1 lâmina de vidro, 1 caixa porta-lâminas, 1 par de luvas e 1 espéculo tamanho P.</v>
      </c>
      <c r="E66" s="4" t="str">
        <f>'APÊNDICE II-MEMÓRIA DE CÁLCULO'!E68</f>
        <v>UNIDADE</v>
      </c>
      <c r="F66" s="23">
        <f>'APÊNDICE II-MEMÓRIA DE CÁLCULO'!P68</f>
        <v>594</v>
      </c>
      <c r="G66" s="24" t="s">
        <v>157</v>
      </c>
      <c r="H66" s="25">
        <f>'APÊNDICE III - MAPA DE PREÇOS'!H66</f>
        <v>6.18</v>
      </c>
      <c r="I66" s="26">
        <f t="shared" si="4"/>
        <v>6.18</v>
      </c>
      <c r="J66" s="27">
        <f t="shared" si="5"/>
        <v>3670.9199999999996</v>
      </c>
      <c r="K66" s="45">
        <f>H66*'APÊNDICE II-MEMÓRIA DE CÁLCULO'!J68</f>
        <v>3670.9199999999996</v>
      </c>
      <c r="L66" s="45">
        <f>H66*'APÊNDICE II-MEMÓRIA DE CÁLCULO'!N68</f>
        <v>0</v>
      </c>
    </row>
    <row r="67" spans="1:12" ht="62.45" customHeight="1" x14ac:dyDescent="0.3">
      <c r="A67" s="14">
        <v>63</v>
      </c>
      <c r="B67" s="1">
        <f>'APÊNDICE II-MEMÓRIA DE CÁLCULO'!B69</f>
        <v>12420</v>
      </c>
      <c r="C67" s="4">
        <f>'APÊNDICE II-MEMÓRIA DE CÁLCULO'!C69</f>
        <v>405739</v>
      </c>
      <c r="D67" s="5" t="str">
        <f>'APÊNDICE II-MEMÓRIA DE CÁLCULO'!D69</f>
        <v>Kit completo para a realização do exame papanicolau, tamanho: M, características adicionais: não estéril, kit contendo 1 espátula de Ayres, 1 escova cervical, 1 lâmina de vidro, 1 caixa porta-lâminas, 1 par de luvas e 1 espéculo tamanho M.</v>
      </c>
      <c r="E67" s="4" t="str">
        <f>'APÊNDICE II-MEMÓRIA DE CÁLCULO'!E69</f>
        <v>UNIDADE</v>
      </c>
      <c r="F67" s="23">
        <f>'APÊNDICE II-MEMÓRIA DE CÁLCULO'!P69</f>
        <v>1860</v>
      </c>
      <c r="G67" s="24" t="s">
        <v>157</v>
      </c>
      <c r="H67" s="25">
        <f>'APÊNDICE III - MAPA DE PREÇOS'!H67</f>
        <v>6.7</v>
      </c>
      <c r="I67" s="26">
        <f t="shared" si="4"/>
        <v>6.7</v>
      </c>
      <c r="J67" s="27">
        <f t="shared" si="5"/>
        <v>12462</v>
      </c>
      <c r="K67" s="45">
        <f>H67*'APÊNDICE II-MEMÓRIA DE CÁLCULO'!J69</f>
        <v>12462</v>
      </c>
      <c r="L67" s="45">
        <f>H67*'APÊNDICE II-MEMÓRIA DE CÁLCULO'!N69</f>
        <v>0</v>
      </c>
    </row>
    <row r="68" spans="1:12" ht="62.45" customHeight="1" x14ac:dyDescent="0.3">
      <c r="A68" s="14">
        <v>64</v>
      </c>
      <c r="B68" s="1">
        <f>'APÊNDICE II-MEMÓRIA DE CÁLCULO'!B70</f>
        <v>12421</v>
      </c>
      <c r="C68" s="4">
        <f>'APÊNDICE II-MEMÓRIA DE CÁLCULO'!C70</f>
        <v>405740</v>
      </c>
      <c r="D68" s="5" t="str">
        <f>'APÊNDICE II-MEMÓRIA DE CÁLCULO'!D70</f>
        <v>Kit completo para a realização do exame papanicolau, tamanho: G, características adicionais: não estéril, kit contendo 1 espátula de Ayres, 1 escova cervical, 1 lâmina de vidro, 1 caixa porta-lâminas, 1 par de luvas e 1 espéculo tamanho G.</v>
      </c>
      <c r="E68" s="4" t="str">
        <f>'APÊNDICE II-MEMÓRIA DE CÁLCULO'!E70</f>
        <v>UNIDADE</v>
      </c>
      <c r="F68" s="23">
        <f>'APÊNDICE II-MEMÓRIA DE CÁLCULO'!P70</f>
        <v>561</v>
      </c>
      <c r="G68" s="24" t="s">
        <v>157</v>
      </c>
      <c r="H68" s="25">
        <f>'APÊNDICE III - MAPA DE PREÇOS'!H68</f>
        <v>6.74</v>
      </c>
      <c r="I68" s="26">
        <f t="shared" si="4"/>
        <v>6.74</v>
      </c>
      <c r="J68" s="27">
        <f t="shared" si="5"/>
        <v>3781.1400000000003</v>
      </c>
      <c r="K68" s="45">
        <f>H68*'APÊNDICE II-MEMÓRIA DE CÁLCULO'!J70</f>
        <v>3781.1400000000003</v>
      </c>
      <c r="L68" s="45">
        <f>H68*'APÊNDICE II-MEMÓRIA DE CÁLCULO'!N70</f>
        <v>0</v>
      </c>
    </row>
    <row r="69" spans="1:12" ht="33" x14ac:dyDescent="0.3">
      <c r="A69" s="14">
        <v>65</v>
      </c>
      <c r="B69" s="1">
        <f>'APÊNDICE II-MEMÓRIA DE CÁLCULO'!B71</f>
        <v>12434</v>
      </c>
      <c r="C69" s="4">
        <f>'APÊNDICE II-MEMÓRIA DE CÁLCULO'!C71</f>
        <v>468644</v>
      </c>
      <c r="D69" s="5" t="str">
        <f>'APÊNDICE II-MEMÓRIA DE CÁLCULO'!D71</f>
        <v>Lâmpada laringoscópio, tensão nominal: 2,5 V, tipo: led, aplicação: rosca grande universal.</v>
      </c>
      <c r="E69" s="4" t="str">
        <f>'APÊNDICE II-MEMÓRIA DE CÁLCULO'!E71</f>
        <v>UNIDADE</v>
      </c>
      <c r="F69" s="23">
        <f>'APÊNDICE II-MEMÓRIA DE CÁLCULO'!P71</f>
        <v>6</v>
      </c>
      <c r="G69" s="24" t="s">
        <v>157</v>
      </c>
      <c r="H69" s="25">
        <f>'APÊNDICE III - MAPA DE PREÇOS'!H69</f>
        <v>41.31</v>
      </c>
      <c r="I69" s="26">
        <f t="shared" si="4"/>
        <v>41.31</v>
      </c>
      <c r="J69" s="27">
        <f t="shared" si="5"/>
        <v>247.86</v>
      </c>
      <c r="K69" s="45">
        <f>H69*'APÊNDICE II-MEMÓRIA DE CÁLCULO'!J71</f>
        <v>247.86</v>
      </c>
      <c r="L69" s="45">
        <f>H69*'APÊNDICE II-MEMÓRIA DE CÁLCULO'!N71</f>
        <v>0</v>
      </c>
    </row>
    <row r="70" spans="1:12" ht="82.5" x14ac:dyDescent="0.3">
      <c r="A70" s="14">
        <v>66</v>
      </c>
      <c r="B70" s="1">
        <f>'APÊNDICE II-MEMÓRIA DE CÁLCULO'!B72</f>
        <v>12435</v>
      </c>
      <c r="C70" s="4" t="str">
        <f>'APÊNDICE II-MEMÓRIA DE CÁLCULO'!C72</f>
        <v>-</v>
      </c>
      <c r="D70" s="5" t="str">
        <f>'APÊNDICE II-MEMÓRIA DE CÁLCULO'!D72</f>
        <v>Localizador de veias, tipo: portátil (scanner venoso), alimentação: pilha alcalinas tipo AA, características adicionais: LEDs na cor vermelha, utilizado para facilitar e otimizar a busca venosa em pacientes, embalagem contendo 02 pilhas alcalinas já inclusas no tamanho AA.</v>
      </c>
      <c r="E70" s="4" t="str">
        <f>'APÊNDICE II-MEMÓRIA DE CÁLCULO'!E72</f>
        <v>UNIDADE</v>
      </c>
      <c r="F70" s="23">
        <f>'APÊNDICE II-MEMÓRIA DE CÁLCULO'!P72</f>
        <v>3</v>
      </c>
      <c r="G70" s="24" t="s">
        <v>157</v>
      </c>
      <c r="H70" s="25">
        <f>'APÊNDICE III - MAPA DE PREÇOS'!H70</f>
        <v>338.67</v>
      </c>
      <c r="I70" s="26">
        <f t="shared" si="4"/>
        <v>338.67</v>
      </c>
      <c r="J70" s="27">
        <f t="shared" si="5"/>
        <v>1016.01</v>
      </c>
      <c r="K70" s="45">
        <f>H70*'APÊNDICE II-MEMÓRIA DE CÁLCULO'!J72</f>
        <v>1016.01</v>
      </c>
      <c r="L70" s="45">
        <f>H70*'APÊNDICE II-MEMÓRIA DE CÁLCULO'!N72</f>
        <v>0</v>
      </c>
    </row>
    <row r="71" spans="1:12" ht="105.6" customHeight="1" x14ac:dyDescent="0.3">
      <c r="A71" s="14">
        <v>67</v>
      </c>
      <c r="B71" s="1">
        <f>'APÊNDICE II-MEMÓRIA DE CÁLCULO'!B73</f>
        <v>12444</v>
      </c>
      <c r="C71" s="4" t="str">
        <f>'APÊNDICE II-MEMÓRIA DE CÁLCULO'!C73</f>
        <v>-</v>
      </c>
      <c r="D71" s="5" t="str">
        <f>'APÊNDICE II-MEMÓRIA DE CÁLCULO'!D73</f>
        <v>Máscara com reservatório de não reinalação adulto; Aplicação: Sistema de liberação de oxigênio, em alto fluxo. Máscara de não reinalação; com reservatório; transparente; vinil suave e claro para o conforto do paciente e fácil visualização; completa, com tubo de suprimento de oxigênio de 2,10 m; presilha ajustável de nariz que assegura uma fixação confortável. Válvula de segurança de baixa resistência previne a reutilização do ar expirado e permite o escape de gás exalado; tamanho adulto.</v>
      </c>
      <c r="E71" s="4" t="str">
        <f>'APÊNDICE II-MEMÓRIA DE CÁLCULO'!E73</f>
        <v>ROLO</v>
      </c>
      <c r="F71" s="23">
        <f>'APÊNDICE II-MEMÓRIA DE CÁLCULO'!P73</f>
        <v>70</v>
      </c>
      <c r="G71" s="24" t="s">
        <v>157</v>
      </c>
      <c r="H71" s="25">
        <f>'APÊNDICE III - MAPA DE PREÇOS'!H71</f>
        <v>19.8</v>
      </c>
      <c r="I71" s="26">
        <f t="shared" si="4"/>
        <v>19.8</v>
      </c>
      <c r="J71" s="27">
        <f t="shared" si="5"/>
        <v>1386</v>
      </c>
      <c r="K71" s="45">
        <f>H71*'APÊNDICE II-MEMÓRIA DE CÁLCULO'!J73</f>
        <v>1386</v>
      </c>
      <c r="L71" s="45">
        <f>H71*'APÊNDICE II-MEMÓRIA DE CÁLCULO'!N73</f>
        <v>0</v>
      </c>
    </row>
    <row r="72" spans="1:12" ht="105.6" customHeight="1" x14ac:dyDescent="0.3">
      <c r="A72" s="14">
        <v>68</v>
      </c>
      <c r="B72" s="1">
        <f>'APÊNDICE II-MEMÓRIA DE CÁLCULO'!B74</f>
        <v>12445</v>
      </c>
      <c r="C72" s="4" t="str">
        <f>'APÊNDICE II-MEMÓRIA DE CÁLCULO'!C74</f>
        <v>-</v>
      </c>
      <c r="D72" s="5" t="str">
        <f>'APÊNDICE II-MEMÓRIA DE CÁLCULO'!D74</f>
        <v>Máscara com reservatório de não reinalação infantil; Aplicação: Sistema de liberação de oxigênio, em alto fluxo. Máscara de não reinalação; com reservatório; transparente; vinil suave e claro para o conforto do paciente e fácil visualização; completa, com tubo de suprimento de oxigênio de 2,10 m; presilha ajustável de nariz que assegura uma fixação confortável. Válvula de segurança de baixa resistência previne a reutilização do ar expirado e permite o escape de gás exalado; tamanho pediátrico.</v>
      </c>
      <c r="E72" s="4" t="str">
        <f>'APÊNDICE II-MEMÓRIA DE CÁLCULO'!E74</f>
        <v>PACOTE</v>
      </c>
      <c r="F72" s="23">
        <f>'APÊNDICE II-MEMÓRIA DE CÁLCULO'!P74</f>
        <v>60</v>
      </c>
      <c r="G72" s="24" t="s">
        <v>157</v>
      </c>
      <c r="H72" s="25">
        <f>'APÊNDICE III - MAPA DE PREÇOS'!H72</f>
        <v>14.84</v>
      </c>
      <c r="I72" s="26">
        <f t="shared" si="4"/>
        <v>14.84</v>
      </c>
      <c r="J72" s="27">
        <f t="shared" si="5"/>
        <v>890.4</v>
      </c>
      <c r="K72" s="45">
        <f>H72*'APÊNDICE II-MEMÓRIA DE CÁLCULO'!J74</f>
        <v>890.4</v>
      </c>
      <c r="L72" s="45">
        <f>H72*'APÊNDICE II-MEMÓRIA DE CÁLCULO'!N74</f>
        <v>0</v>
      </c>
    </row>
    <row r="73" spans="1:12" ht="66" x14ac:dyDescent="0.3">
      <c r="A73" s="14">
        <v>69</v>
      </c>
      <c r="B73" s="1">
        <f>'APÊNDICE II-MEMÓRIA DE CÁLCULO'!B75</f>
        <v>12451</v>
      </c>
      <c r="C73" s="4">
        <f>'APÊNDICE II-MEMÓRIA DE CÁLCULO'!C75</f>
        <v>411867</v>
      </c>
      <c r="D73" s="5" t="str">
        <f>'APÊNDICE II-MEMÓRIA DE CÁLCULO'!D75</f>
        <v>Maca de resgate, tipo: prancha, material: polietileno, capacidade de carga: mínimo de 150 KG, componentes: com cintos, pegadores amplos, rígida, leve e confortável, dimensões mínimas: 40 cm de largura.</v>
      </c>
      <c r="E73" s="4" t="str">
        <f>'APÊNDICE II-MEMÓRIA DE CÁLCULO'!E75</f>
        <v>UNIDADE</v>
      </c>
      <c r="F73" s="23">
        <f>'APÊNDICE II-MEMÓRIA DE CÁLCULO'!P75</f>
        <v>3</v>
      </c>
      <c r="G73" s="24" t="s">
        <v>157</v>
      </c>
      <c r="H73" s="25">
        <f>'APÊNDICE III - MAPA DE PREÇOS'!H73</f>
        <v>1734.84</v>
      </c>
      <c r="I73" s="26">
        <f t="shared" si="4"/>
        <v>1734.84</v>
      </c>
      <c r="J73" s="27">
        <f t="shared" si="5"/>
        <v>5204.5199999999995</v>
      </c>
      <c r="K73" s="45">
        <f>H73*'APÊNDICE II-MEMÓRIA DE CÁLCULO'!J75</f>
        <v>5204.5199999999995</v>
      </c>
      <c r="L73" s="45">
        <f>H73*'APÊNDICE II-MEMÓRIA DE CÁLCULO'!N75</f>
        <v>0</v>
      </c>
    </row>
    <row r="74" spans="1:12" ht="66" x14ac:dyDescent="0.3">
      <c r="A74" s="14">
        <v>70</v>
      </c>
      <c r="B74" s="1">
        <f>'APÊNDICE II-MEMÓRIA DE CÁLCULO'!B76</f>
        <v>12454</v>
      </c>
      <c r="C74" s="4">
        <f>'APÊNDICE II-MEMÓRIA DE CÁLCULO'!C76</f>
        <v>224806</v>
      </c>
      <c r="D74" s="5" t="str">
        <f>'APÊNDICE II-MEMÓRIA DE CÁLCULO'!D76</f>
        <v>Oxímetro digital de pulso, tipo: portátil, características adicionais: medidor de pulsação e oxigenação, alimentado por pilha, de baixo consumo, acompanha capa protetora em silicone e estojo para armazenamento, visor em LED.</v>
      </c>
      <c r="E74" s="4" t="str">
        <f>'APÊNDICE II-MEMÓRIA DE CÁLCULO'!E76</f>
        <v>UNIDADE</v>
      </c>
      <c r="F74" s="23">
        <f>'APÊNDICE II-MEMÓRIA DE CÁLCULO'!P76</f>
        <v>36</v>
      </c>
      <c r="G74" s="24" t="s">
        <v>157</v>
      </c>
      <c r="H74" s="25">
        <f>'APÊNDICE III - MAPA DE PREÇOS'!H74</f>
        <v>86.39</v>
      </c>
      <c r="I74" s="26">
        <f t="shared" si="4"/>
        <v>86.39</v>
      </c>
      <c r="J74" s="27">
        <f t="shared" si="5"/>
        <v>3110.04</v>
      </c>
      <c r="K74" s="45">
        <f>H74*'APÊNDICE II-MEMÓRIA DE CÁLCULO'!J76</f>
        <v>3110.04</v>
      </c>
      <c r="L74" s="45">
        <f>H74*'APÊNDICE II-MEMÓRIA DE CÁLCULO'!N76</f>
        <v>0</v>
      </c>
    </row>
    <row r="75" spans="1:12" ht="115.9" customHeight="1" x14ac:dyDescent="0.3">
      <c r="A75" s="14">
        <v>71</v>
      </c>
      <c r="B75" s="1">
        <f>'APÊNDICE II-MEMÓRIA DE CÁLCULO'!B77</f>
        <v>12458</v>
      </c>
      <c r="C75" s="4">
        <f>'APÊNDICE II-MEMÓRIA DE CÁLCULO'!C77</f>
        <v>12458</v>
      </c>
      <c r="D75" s="5" t="str">
        <f>'APÊNDICE II-MEMÓRIA DE CÁLCULO'!D77</f>
        <v>Perfurador de membrana amniótica, material: plástico resistente, dimensões mínimas: 25 cm de comprimento, esterilidade: estéril, descartável, características adicionais: embalagem individual em papel grau cirúrgico ou filme termoplástico confeccionada sem rebarbas no acabamento, embalagem individual em papel grau cirúrgico, esterilizado a óxido de etileno. Embalagem contendo dados de identificação, procedência, lote, validade e registro em órgão competente</v>
      </c>
      <c r="E75" s="4" t="str">
        <f>'APÊNDICE II-MEMÓRIA DE CÁLCULO'!E77</f>
        <v>UNIDADE</v>
      </c>
      <c r="F75" s="23">
        <f>'APÊNDICE II-MEMÓRIA DE CÁLCULO'!P77</f>
        <v>100</v>
      </c>
      <c r="G75" s="24" t="s">
        <v>157</v>
      </c>
      <c r="H75" s="25">
        <f>'APÊNDICE III - MAPA DE PREÇOS'!H75</f>
        <v>4.3</v>
      </c>
      <c r="I75" s="26">
        <f t="shared" si="4"/>
        <v>4.3</v>
      </c>
      <c r="J75" s="27">
        <f t="shared" si="5"/>
        <v>430</v>
      </c>
      <c r="K75" s="45">
        <f>H75*'APÊNDICE II-MEMÓRIA DE CÁLCULO'!J77</f>
        <v>430</v>
      </c>
      <c r="L75" s="45">
        <f>H75*'APÊNDICE II-MEMÓRIA DE CÁLCULO'!N77</f>
        <v>0</v>
      </c>
    </row>
    <row r="76" spans="1:12" ht="135" customHeight="1" x14ac:dyDescent="0.3">
      <c r="A76" s="14">
        <v>72</v>
      </c>
      <c r="B76" s="1">
        <f>'APÊNDICE II-MEMÓRIA DE CÁLCULO'!B78</f>
        <v>12461</v>
      </c>
      <c r="C76" s="4" t="str">
        <f>'APÊNDICE II-MEMÓRIA DE CÁLCULO'!C78</f>
        <v>-</v>
      </c>
      <c r="D76" s="5" t="str">
        <f>'APÊNDICE II-MEMÓRIA DE CÁLCULO'!D78</f>
        <v>Papel grau cirúrgico, 100mm x 100m. Embalagem tubular para esterilização, embalagem tubular descartável termoselável para esterilização de material médico-hospitalar em autoclave a vapor ou óxido de etileno medindo 100mm x100 m em dupla face, sendo uma das faces em papel grau cirúrgico, isento de furos, rasgos, rugas, manchas, substâncias tóxicas, corantes, odores desagradáveis quando úmido ou seco, resistência ao calor em ambas as faces até 140ºC a embalagem deve apresentar número de lote impresso, número de registro na ANVISA, data de fabricação, validade, nome do fabricante.</v>
      </c>
      <c r="E76" s="4" t="str">
        <f>'APÊNDICE II-MEMÓRIA DE CÁLCULO'!E78</f>
        <v>ROLO</v>
      </c>
      <c r="F76" s="23">
        <f>'APÊNDICE II-MEMÓRIA DE CÁLCULO'!P78</f>
        <v>19</v>
      </c>
      <c r="G76" s="24" t="s">
        <v>157</v>
      </c>
      <c r="H76" s="25">
        <f>'APÊNDICE III - MAPA DE PREÇOS'!H76</f>
        <v>69.3</v>
      </c>
      <c r="I76" s="26">
        <f t="shared" si="4"/>
        <v>69.3</v>
      </c>
      <c r="J76" s="27">
        <f t="shared" si="5"/>
        <v>1316.7</v>
      </c>
      <c r="K76" s="45">
        <f>J76</f>
        <v>1316.7</v>
      </c>
      <c r="L76" s="45">
        <f>H76*'APÊNDICE II-MEMÓRIA DE CÁLCULO'!N78</f>
        <v>0</v>
      </c>
    </row>
    <row r="77" spans="1:12" ht="135" customHeight="1" x14ac:dyDescent="0.3">
      <c r="A77" s="14">
        <v>73</v>
      </c>
      <c r="B77" s="1">
        <f>'APÊNDICE II-MEMÓRIA DE CÁLCULO'!B79</f>
        <v>12464</v>
      </c>
      <c r="C77" s="4" t="str">
        <f>'APÊNDICE II-MEMÓRIA DE CÁLCULO'!C79</f>
        <v>-</v>
      </c>
      <c r="D77" s="5" t="str">
        <f>'APÊNDICE II-MEMÓRIA DE CÁLCULO'!D79</f>
        <v>Papel grau cirúrgico, 300 mm x 100m. Embalagem tubular descartável termoselável para esterilização de material médico-hospitalar em autoclave a vapor ou óxido de etileno medindo 300mm x 100m em dupla face, sendo uma das faces em papel grau cirúrgico, isento de furos, rasgos, rugas, manchas, substâncias tóxicas, corantes, odores desagradáveis quando úmido ou seco, resistência ao calor em ambas as faces até 140º c. a embalagem deve apresentar número de lote impresso, número de registro na ANVISA, data de fabricação, validade, nome do fabricante</v>
      </c>
      <c r="E77" s="4" t="str">
        <f>'APÊNDICE II-MEMÓRIA DE CÁLCULO'!E79</f>
        <v>ROLO</v>
      </c>
      <c r="F77" s="23">
        <f>'APÊNDICE II-MEMÓRIA DE CÁLCULO'!P79</f>
        <v>25</v>
      </c>
      <c r="G77" s="24" t="s">
        <v>157</v>
      </c>
      <c r="H77" s="25">
        <f>'APÊNDICE III - MAPA DE PREÇOS'!H77</f>
        <v>216.98</v>
      </c>
      <c r="I77" s="26">
        <f t="shared" si="4"/>
        <v>216.98</v>
      </c>
      <c r="J77" s="27">
        <f t="shared" si="5"/>
        <v>5424.5</v>
      </c>
      <c r="K77" s="45">
        <f>J77</f>
        <v>5424.5</v>
      </c>
      <c r="L77" s="45">
        <f>H77*'APÊNDICE II-MEMÓRIA DE CÁLCULO'!N79</f>
        <v>0</v>
      </c>
    </row>
    <row r="78" spans="1:12" ht="87" customHeight="1" x14ac:dyDescent="0.3">
      <c r="A78" s="14">
        <v>74</v>
      </c>
      <c r="B78" s="1">
        <f>'APÊNDICE II-MEMÓRIA DE CÁLCULO'!B80</f>
        <v>12480</v>
      </c>
      <c r="C78" s="4">
        <f>'APÊNDICE II-MEMÓRIA DE CÁLCULO'!C80</f>
        <v>413334</v>
      </c>
      <c r="D78" s="5" t="str">
        <f>'APÊNDICE II-MEMÓRIA DE CÁLCULO'!D80</f>
        <v>Pinça clínica, aplicação: para algodão, tamanho: Nº 17, material: aço inoxidável, esterilidade: autoclavável, características adicionais: utilizada para realização de curativos e desinfecção de feridas em pacientes com ferimentos contaminados, embalagem plástica individual, constando os dados de identificação, e registro em órgão competente.</v>
      </c>
      <c r="E78" s="4" t="str">
        <f>'APÊNDICE II-MEMÓRIA DE CÁLCULO'!E80</f>
        <v>UNIDADE</v>
      </c>
      <c r="F78" s="23">
        <f>'APÊNDICE II-MEMÓRIA DE CÁLCULO'!P80</f>
        <v>50</v>
      </c>
      <c r="G78" s="24" t="s">
        <v>157</v>
      </c>
      <c r="H78" s="25">
        <f>'APÊNDICE III - MAPA DE PREÇOS'!H78</f>
        <v>24.3</v>
      </c>
      <c r="I78" s="26">
        <f t="shared" si="4"/>
        <v>24.3</v>
      </c>
      <c r="J78" s="27">
        <f t="shared" si="5"/>
        <v>1215</v>
      </c>
      <c r="K78" s="45">
        <f>H78*'APÊNDICE II-MEMÓRIA DE CÁLCULO'!J80</f>
        <v>1215</v>
      </c>
      <c r="L78" s="45">
        <f>H78*'APÊNDICE II-MEMÓRIA DE CÁLCULO'!N80</f>
        <v>0</v>
      </c>
    </row>
    <row r="79" spans="1:12" ht="87" customHeight="1" x14ac:dyDescent="0.3">
      <c r="A79" s="14">
        <v>75</v>
      </c>
      <c r="B79" s="1">
        <f>'APÊNDICE II-MEMÓRIA DE CÁLCULO'!B81</f>
        <v>12481</v>
      </c>
      <c r="C79" s="4">
        <f>'APÊNDICE II-MEMÓRIA DE CÁLCULO'!C81</f>
        <v>339561</v>
      </c>
      <c r="D79" s="5" t="str">
        <f>'APÊNDICE II-MEMÓRIA DE CÁLCULO'!D81</f>
        <v>Reagente para diagnóstico clínico, tipo: uroanálise, apresentação: tira, caixa com 150 unidades, características adicionais: tiras reativas que possuem 11 áreas para a determinação rápida de: sangue, urobilinogênio, bilirrubina, proteínas, nitrito, corpos cetônicos, ácido ascórbico, glicose, pH, densidade e leucócitos em amostras de urina. Em embalagem contendo externamente dados de identificação e procedência.</v>
      </c>
      <c r="E79" s="4" t="str">
        <f>'APÊNDICE II-MEMÓRIA DE CÁLCULO'!E81</f>
        <v>CAIXA</v>
      </c>
      <c r="F79" s="23">
        <f>'APÊNDICE II-MEMÓRIA DE CÁLCULO'!P81</f>
        <v>20</v>
      </c>
      <c r="G79" s="24" t="s">
        <v>157</v>
      </c>
      <c r="H79" s="25">
        <f>'APÊNDICE III - MAPA DE PREÇOS'!H79</f>
        <v>84.8</v>
      </c>
      <c r="I79" s="26">
        <f t="shared" ref="I79:I103" si="6">H79</f>
        <v>84.8</v>
      </c>
      <c r="J79" s="27">
        <f t="shared" si="5"/>
        <v>1696</v>
      </c>
      <c r="K79" s="45">
        <f>H79*'APÊNDICE II-MEMÓRIA DE CÁLCULO'!J81</f>
        <v>1696</v>
      </c>
      <c r="L79" s="45">
        <f>H79*'APÊNDICE II-MEMÓRIA DE CÁLCULO'!N81</f>
        <v>0</v>
      </c>
    </row>
    <row r="80" spans="1:12" ht="131.44999999999999" customHeight="1" x14ac:dyDescent="0.3">
      <c r="A80" s="14">
        <v>76</v>
      </c>
      <c r="B80" s="1">
        <f>'APÊNDICE II-MEMÓRIA DE CÁLCULO'!B82</f>
        <v>12488</v>
      </c>
      <c r="C80" s="4">
        <f>'APÊNDICE II-MEMÓRIA DE CÁLCULO'!C82</f>
        <v>417796</v>
      </c>
      <c r="D80" s="5" t="str">
        <f>'APÊNDICE II-MEMÓRIA DE CÁLCULO'!D82</f>
        <v>Seringa, capacidade: 10ML, com agulha, tipo uso: descartável, material: confeccionada em plástico transparente, características adicionais: de encaixe não rosqueado, atóxico, apirogênico, cilíndrico com escala de graduação visível, com anel de retenção, flange com formato adequado: êmbolo com pistão lubrificado, agulha deve estar inserida na embalagem da seringa, estéril, em embalagem individual de papel grau cirúrgico e/ou com filme termoplástico, com abertura em pétala, constando externamente dados de identificação e procedência, data e tipo da esterilização, prazo de validade e registro em órgão competente</v>
      </c>
      <c r="E80" s="4" t="str">
        <f>'APÊNDICE II-MEMÓRIA DE CÁLCULO'!E82</f>
        <v>UNIDADE</v>
      </c>
      <c r="F80" s="23">
        <f>'APÊNDICE II-MEMÓRIA DE CÁLCULO'!P82</f>
        <v>49140</v>
      </c>
      <c r="G80" s="24" t="s">
        <v>157</v>
      </c>
      <c r="H80" s="25">
        <f>'APÊNDICE III - MAPA DE PREÇOS'!H80</f>
        <v>0.55000000000000004</v>
      </c>
      <c r="I80" s="26">
        <f t="shared" si="6"/>
        <v>0.55000000000000004</v>
      </c>
      <c r="J80" s="27">
        <f t="shared" ref="J80:J103" si="7">H80*F80</f>
        <v>27027.000000000004</v>
      </c>
      <c r="K80" s="45">
        <f>H80*'APÊNDICE II-MEMÓRIA DE CÁLCULO'!J82</f>
        <v>27027.000000000004</v>
      </c>
      <c r="L80" s="45">
        <f>H80*'APÊNDICE II-MEMÓRIA DE CÁLCULO'!N82</f>
        <v>0</v>
      </c>
    </row>
    <row r="81" spans="1:12" ht="131.44999999999999" customHeight="1" x14ac:dyDescent="0.3">
      <c r="A81" s="14">
        <v>77</v>
      </c>
      <c r="B81" s="1">
        <f>'APÊNDICE II-MEMÓRIA DE CÁLCULO'!B83</f>
        <v>12490</v>
      </c>
      <c r="C81" s="4">
        <f>'APÊNDICE II-MEMÓRIA DE CÁLCULO'!C83</f>
        <v>436040</v>
      </c>
      <c r="D81" s="5" t="str">
        <f>'APÊNDICE II-MEMÓRIA DE CÁLCULO'!D83</f>
        <v>Sonda de trato urinário, modelo: Foley, tamanho: N°08, 02 vias, com balão 30cc, material: borracha natural, de formato adequado, siliconada, características adicionais: com anti-incrustante, ponta proximal arredondada, com dois orifícios grandes, arredondados e lisos, o número da sonda e a capacidade do balão deverão estar estampados em local visível e permanente, estéril. Embalagem individual de papel grau cirúrgico e/ou filme termoplástico, contendo dados de identificação e procedência, data e tipo de esterilização, prazo de validade e registro em órgão competente.</v>
      </c>
      <c r="E81" s="4" t="str">
        <f>'APÊNDICE II-MEMÓRIA DE CÁLCULO'!E83</f>
        <v>UNIDADE</v>
      </c>
      <c r="F81" s="23">
        <f>'APÊNDICE II-MEMÓRIA DE CÁLCULO'!P83</f>
        <v>100</v>
      </c>
      <c r="G81" s="24" t="s">
        <v>157</v>
      </c>
      <c r="H81" s="25">
        <f>'APÊNDICE III - MAPA DE PREÇOS'!H81</f>
        <v>3.54</v>
      </c>
      <c r="I81" s="26">
        <f t="shared" si="6"/>
        <v>3.54</v>
      </c>
      <c r="J81" s="27">
        <f t="shared" si="7"/>
        <v>354</v>
      </c>
      <c r="K81" s="45">
        <f>H81*'APÊNDICE II-MEMÓRIA DE CÁLCULO'!J83</f>
        <v>354</v>
      </c>
      <c r="L81" s="45">
        <f>H81*'APÊNDICE II-MEMÓRIA DE CÁLCULO'!N83</f>
        <v>0</v>
      </c>
    </row>
    <row r="82" spans="1:12" ht="148.5" x14ac:dyDescent="0.3">
      <c r="A82" s="14">
        <v>78</v>
      </c>
      <c r="B82" s="1">
        <f>'APÊNDICE II-MEMÓRIA DE CÁLCULO'!B84</f>
        <v>12491</v>
      </c>
      <c r="C82" s="4">
        <f>'APÊNDICE II-MEMÓRIA DE CÁLCULO'!C84</f>
        <v>436000</v>
      </c>
      <c r="D82" s="5" t="str">
        <f>'APÊNDICE II-MEMÓRIA DE CÁLCULO'!D84</f>
        <v>Sonda de trato urinário, modelo: Foley, tamanho: N°10, 02 vias, com balão 30cc, material: borracha natural, de formato adequado, siliconada, características adicionais: com anti-incrustante, ponta proximal arredondada, com dois orifícios grandes, arredondados e lisos, o número da sonda e a capacidade do balão deverão estar estampados em local visível e permanente, estéril. Embalagem individual de papel grau cirúrgico e/ou filme termoplástico, contendo dados de identificação e procedência, data e tipo de esterilização, prazo de validade e registro em órgão competente.</v>
      </c>
      <c r="E82" s="4" t="str">
        <f>'APÊNDICE II-MEMÓRIA DE CÁLCULO'!E84</f>
        <v>UNIDADE</v>
      </c>
      <c r="F82" s="23">
        <f>'APÊNDICE II-MEMÓRIA DE CÁLCULO'!P84</f>
        <v>60</v>
      </c>
      <c r="G82" s="24" t="s">
        <v>157</v>
      </c>
      <c r="H82" s="25">
        <f>'APÊNDICE III - MAPA DE PREÇOS'!H82</f>
        <v>5.53</v>
      </c>
      <c r="I82" s="26">
        <f t="shared" si="6"/>
        <v>5.53</v>
      </c>
      <c r="J82" s="27">
        <f t="shared" si="7"/>
        <v>331.8</v>
      </c>
      <c r="K82" s="45">
        <f>H82*'APÊNDICE II-MEMÓRIA DE CÁLCULO'!J84</f>
        <v>331.8</v>
      </c>
      <c r="L82" s="45">
        <f>H82*'APÊNDICE II-MEMÓRIA DE CÁLCULO'!N84</f>
        <v>0</v>
      </c>
    </row>
    <row r="83" spans="1:12" ht="148.5" x14ac:dyDescent="0.3">
      <c r="A83" s="14">
        <v>79</v>
      </c>
      <c r="B83" s="1">
        <f>'APÊNDICE II-MEMÓRIA DE CÁLCULO'!B85</f>
        <v>12492</v>
      </c>
      <c r="C83" s="4">
        <f>'APÊNDICE II-MEMÓRIA DE CÁLCULO'!C85</f>
        <v>436002</v>
      </c>
      <c r="D83" s="5" t="str">
        <f>'APÊNDICE II-MEMÓRIA DE CÁLCULO'!D85</f>
        <v>Sonda de trato urinário, modelo: Foley, tamanho: N°14, 02 vias, com balão 30cc, material: borracha natural, de formato adequado, siliconada, características adicionais: com anti-incrustante, ponta proximal arredondada, com dois orifícios grandes, arredondados e lisos, o número da sonda e a capacidade do balão deverão estar estampados em local visível e permanente, estéril. Embalagem individual de papel grau cirúrgico e/ou filme termoplástico, contendo dados de identificação e procedência, data e tipo de esterilização, prazo de validade e registro em órgão competente.</v>
      </c>
      <c r="E83" s="4" t="str">
        <f>'APÊNDICE II-MEMÓRIA DE CÁLCULO'!E85</f>
        <v>UNIDADE</v>
      </c>
      <c r="F83" s="23">
        <f>'APÊNDICE II-MEMÓRIA DE CÁLCULO'!P85</f>
        <v>78</v>
      </c>
      <c r="G83" s="24" t="s">
        <v>157</v>
      </c>
      <c r="H83" s="25">
        <f>'APÊNDICE III - MAPA DE PREÇOS'!H83</f>
        <v>5.79</v>
      </c>
      <c r="I83" s="26">
        <f t="shared" si="6"/>
        <v>5.79</v>
      </c>
      <c r="J83" s="27">
        <f t="shared" si="7"/>
        <v>451.62</v>
      </c>
      <c r="K83" s="45">
        <f>H83*'APÊNDICE II-MEMÓRIA DE CÁLCULO'!J85</f>
        <v>451.62</v>
      </c>
      <c r="L83" s="45">
        <f>H83*'APÊNDICE II-MEMÓRIA DE CÁLCULO'!N85</f>
        <v>0</v>
      </c>
    </row>
    <row r="84" spans="1:12" ht="148.5" x14ac:dyDescent="0.3">
      <c r="A84" s="14">
        <v>80</v>
      </c>
      <c r="B84" s="1">
        <f>'APÊNDICE II-MEMÓRIA DE CÁLCULO'!B86</f>
        <v>12494</v>
      </c>
      <c r="C84" s="4">
        <f>'APÊNDICE II-MEMÓRIA DE CÁLCULO'!C86</f>
        <v>436001</v>
      </c>
      <c r="D84" s="5" t="str">
        <f>'APÊNDICE II-MEMÓRIA DE CÁLCULO'!D86</f>
        <v>Sonda de trato urinário, modelo: Foley, tamanho: N°12, 02 vias, com balão 30cc, material: borracha natural, de formato adequado, siliconada, características adicionais: com anti-incrustante, ponta proximal arredondada, com dois orifícios grandes, arredondados e lisos, o número da sonda e a capacidade do balão deverão estar estampados em local visível e permanente, estéril. Embalagem individual de papel grau cirúrgico e/ou filme termoplástico, contendo dados de identificação e procedência, data e tipo de esterilização, prazo de validade e registro em órgão competente.</v>
      </c>
      <c r="E84" s="4" t="str">
        <f>'APÊNDICE II-MEMÓRIA DE CÁLCULO'!E86</f>
        <v>UNIDADE</v>
      </c>
      <c r="F84" s="23">
        <f>'APÊNDICE II-MEMÓRIA DE CÁLCULO'!P86</f>
        <v>50</v>
      </c>
      <c r="G84" s="24" t="s">
        <v>157</v>
      </c>
      <c r="H84" s="25">
        <f>'APÊNDICE III - MAPA DE PREÇOS'!H84</f>
        <v>5.79</v>
      </c>
      <c r="I84" s="26">
        <f t="shared" si="6"/>
        <v>5.79</v>
      </c>
      <c r="J84" s="27">
        <f t="shared" si="7"/>
        <v>289.5</v>
      </c>
      <c r="K84" s="45">
        <f>H84*'APÊNDICE II-MEMÓRIA DE CÁLCULO'!J86</f>
        <v>289.5</v>
      </c>
      <c r="L84" s="45">
        <f>H84*'APÊNDICE II-MEMÓRIA DE CÁLCULO'!N86</f>
        <v>0</v>
      </c>
    </row>
    <row r="85" spans="1:12" ht="148.5" x14ac:dyDescent="0.3">
      <c r="A85" s="14">
        <v>81</v>
      </c>
      <c r="B85" s="1">
        <f>'APÊNDICE II-MEMÓRIA DE CÁLCULO'!B87</f>
        <v>12495</v>
      </c>
      <c r="C85" s="4">
        <f>'APÊNDICE II-MEMÓRIA DE CÁLCULO'!C87</f>
        <v>436002</v>
      </c>
      <c r="D85" s="5" t="str">
        <f>'APÊNDICE II-MEMÓRIA DE CÁLCULO'!D87</f>
        <v>Sonda de trato urinário, modelo: Foley, tamanho: N°18, 02 vias, com balão 30cc, material: borracha natural, de formato adequado, siliconada, características adicionais: com anti-incrustante, ponta proximal arredondada, com dois orifícios grandes, arredondados e lisos, o número da sonda e a capacidade do balão deverão estar estampados em local visível e permanente, estéril. Embalagem individual de papel grau cirúrgico e/ou filme termoplástico, contendo dados de identificação e procedência, data e tipo de esterilização, prazo de validade e registro em órgão competente.</v>
      </c>
      <c r="E85" s="4" t="str">
        <f>'APÊNDICE II-MEMÓRIA DE CÁLCULO'!E87</f>
        <v>UNIDADE</v>
      </c>
      <c r="F85" s="23">
        <f>'APÊNDICE II-MEMÓRIA DE CÁLCULO'!P87</f>
        <v>100</v>
      </c>
      <c r="G85" s="24" t="s">
        <v>157</v>
      </c>
      <c r="H85" s="25">
        <f>'APÊNDICE III - MAPA DE PREÇOS'!H85</f>
        <v>6.05</v>
      </c>
      <c r="I85" s="26">
        <f t="shared" si="6"/>
        <v>6.05</v>
      </c>
      <c r="J85" s="27">
        <f t="shared" si="7"/>
        <v>605</v>
      </c>
      <c r="K85" s="45">
        <f>H85*'APÊNDICE II-MEMÓRIA DE CÁLCULO'!J87</f>
        <v>605</v>
      </c>
      <c r="L85" s="45">
        <f>H85*'APÊNDICE II-MEMÓRIA DE CÁLCULO'!N87</f>
        <v>0</v>
      </c>
    </row>
    <row r="86" spans="1:12" ht="96" customHeight="1" x14ac:dyDescent="0.3">
      <c r="A86" s="14">
        <v>82</v>
      </c>
      <c r="B86" s="1">
        <f>'APÊNDICE II-MEMÓRIA DE CÁLCULO'!B88</f>
        <v>12499</v>
      </c>
      <c r="C86" s="4">
        <f>'APÊNDICE II-MEMÓRIA DE CÁLCULO'!C88</f>
        <v>452538</v>
      </c>
      <c r="D86" s="5" t="str">
        <f>'APÊNDICE II-MEMÓRIA DE CÁLCULO'!D88</f>
        <v>Sonda de trato urinário, modelo: uretral, tamanho: Nº 04, material: pvc, esterilidade: estéril, descartável, características adicionais: confeccionada em material atóxico, maleável, transparente, atraumático, siliconizado, com orifício único, distal. Embalagem adequada que permita abertura asséptica, com dados de identificação e procedência.</v>
      </c>
      <c r="E86" s="4" t="str">
        <f>'APÊNDICE II-MEMÓRIA DE CÁLCULO'!E88</f>
        <v>UNIDADE</v>
      </c>
      <c r="F86" s="23">
        <f>'APÊNDICE II-MEMÓRIA DE CÁLCULO'!P88</f>
        <v>170</v>
      </c>
      <c r="G86" s="24" t="s">
        <v>157</v>
      </c>
      <c r="H86" s="25">
        <f>'APÊNDICE III - MAPA DE PREÇOS'!H86</f>
        <v>0.56999999999999995</v>
      </c>
      <c r="I86" s="26">
        <f t="shared" si="6"/>
        <v>0.56999999999999995</v>
      </c>
      <c r="J86" s="27">
        <f t="shared" si="7"/>
        <v>96.899999999999991</v>
      </c>
      <c r="K86" s="45">
        <f>H86*'APÊNDICE II-MEMÓRIA DE CÁLCULO'!J88</f>
        <v>96.899999999999991</v>
      </c>
      <c r="L86" s="45">
        <f>H86*'APÊNDICE II-MEMÓRIA DE CÁLCULO'!N88</f>
        <v>0</v>
      </c>
    </row>
    <row r="87" spans="1:12" ht="96" customHeight="1" x14ac:dyDescent="0.3">
      <c r="A87" s="14">
        <v>83</v>
      </c>
      <c r="B87" s="1">
        <f>'APÊNDICE II-MEMÓRIA DE CÁLCULO'!B89</f>
        <v>12500</v>
      </c>
      <c r="C87" s="4">
        <f>'APÊNDICE II-MEMÓRIA DE CÁLCULO'!C89</f>
        <v>435978</v>
      </c>
      <c r="D87" s="5" t="str">
        <f>'APÊNDICE II-MEMÓRIA DE CÁLCULO'!D89</f>
        <v>Sonda de trato urinário, modelo: uretral, tamanho: Nº 06, material: pvc, esterilidade: estéril, descartável, características adicionais: confeccionada em material atóxico, maleável, transparente, atraumático, siliconizado, com orifício único, distal. Embalagem adequada que permita abertura asséptica, com dados de identificação e procedência.</v>
      </c>
      <c r="E87" s="4" t="str">
        <f>'APÊNDICE II-MEMÓRIA DE CÁLCULO'!E89</f>
        <v>UNIDADE</v>
      </c>
      <c r="F87" s="23">
        <f>'APÊNDICE II-MEMÓRIA DE CÁLCULO'!P89</f>
        <v>871</v>
      </c>
      <c r="G87" s="24" t="s">
        <v>157</v>
      </c>
      <c r="H87" s="25">
        <f>'APÊNDICE III - MAPA DE PREÇOS'!H87</f>
        <v>0.99</v>
      </c>
      <c r="I87" s="26">
        <f t="shared" si="6"/>
        <v>0.99</v>
      </c>
      <c r="J87" s="27">
        <f t="shared" si="7"/>
        <v>862.29</v>
      </c>
      <c r="K87" s="45">
        <f>H87*'APÊNDICE II-MEMÓRIA DE CÁLCULO'!J89</f>
        <v>862.29</v>
      </c>
      <c r="L87" s="45">
        <f>H87*'APÊNDICE II-MEMÓRIA DE CÁLCULO'!N89</f>
        <v>0</v>
      </c>
    </row>
    <row r="88" spans="1:12" ht="96" customHeight="1" x14ac:dyDescent="0.3">
      <c r="A88" s="14">
        <v>84</v>
      </c>
      <c r="B88" s="1">
        <f>'APÊNDICE II-MEMÓRIA DE CÁLCULO'!B90</f>
        <v>12501</v>
      </c>
      <c r="C88" s="4">
        <f>'APÊNDICE II-MEMÓRIA DE CÁLCULO'!C90</f>
        <v>435979</v>
      </c>
      <c r="D88" s="5" t="str">
        <f>'APÊNDICE II-MEMÓRIA DE CÁLCULO'!D90</f>
        <v>Sonda de trato urinário, modelo: uretral, tamanho: Nº 08, material: pvc, esterilidade: estéril, descartável, características adicionais: confeccionada em material atóxico, maleável, transparente, atraumático, siliconizado, com orifício único, distal. Embalagem adequada que permita abertura asséptica, com dados de identificação e procedência.</v>
      </c>
      <c r="E88" s="4" t="str">
        <f>'APÊNDICE II-MEMÓRIA DE CÁLCULO'!E90</f>
        <v>UNIDADE</v>
      </c>
      <c r="F88" s="23">
        <f>'APÊNDICE II-MEMÓRIA DE CÁLCULO'!P90</f>
        <v>3539</v>
      </c>
      <c r="G88" s="24" t="s">
        <v>157</v>
      </c>
      <c r="H88" s="25">
        <f>'APÊNDICE III - MAPA DE PREÇOS'!H88</f>
        <v>1.04</v>
      </c>
      <c r="I88" s="26">
        <f t="shared" si="6"/>
        <v>1.04</v>
      </c>
      <c r="J88" s="27">
        <f t="shared" si="7"/>
        <v>3680.56</v>
      </c>
      <c r="K88" s="45">
        <f>H88*'APÊNDICE II-MEMÓRIA DE CÁLCULO'!J90</f>
        <v>3680.56</v>
      </c>
      <c r="L88" s="45">
        <f>H88*'APÊNDICE II-MEMÓRIA DE CÁLCULO'!N90</f>
        <v>0</v>
      </c>
    </row>
    <row r="89" spans="1:12" ht="105" customHeight="1" x14ac:dyDescent="0.3">
      <c r="A89" s="14">
        <v>85</v>
      </c>
      <c r="B89" s="1">
        <f>'APÊNDICE II-MEMÓRIA DE CÁLCULO'!B91</f>
        <v>12508</v>
      </c>
      <c r="C89" s="4" t="str">
        <f>'APÊNDICE II-MEMÓRIA DE CÁLCULO'!C91</f>
        <v>-</v>
      </c>
      <c r="D89" s="5" t="str">
        <f>'APÊNDICE II-MEMÓRIA DE CÁLCULO'!D91</f>
        <v>Sonda de aspiração traqueal, tamanho: Nº 04, material: pvc atóxico, características adicionais: flexível transparente e com a superfície rigorosamente lisa, com a ponta arredondada aberta no lado proximal do tubo e 2 orifícios alternados em lados opostos, conector perfeitamente adaptável em seringas no lado distal do tubo, esterilização a óxido de etileno. Embalagem com dados de identificação, nº de lote e validade, registro em órgão competente.</v>
      </c>
      <c r="E89" s="4" t="str">
        <f>'APÊNDICE II-MEMÓRIA DE CÁLCULO'!E91</f>
        <v>UNIDADE</v>
      </c>
      <c r="F89" s="23">
        <f>'APÊNDICE II-MEMÓRIA DE CÁLCULO'!P91</f>
        <v>78</v>
      </c>
      <c r="G89" s="24" t="s">
        <v>157</v>
      </c>
      <c r="H89" s="25">
        <f>'APÊNDICE III - MAPA DE PREÇOS'!H89</f>
        <v>0.86</v>
      </c>
      <c r="I89" s="26">
        <f t="shared" si="6"/>
        <v>0.86</v>
      </c>
      <c r="J89" s="27">
        <f t="shared" si="7"/>
        <v>67.08</v>
      </c>
      <c r="K89" s="45">
        <f>H89*'APÊNDICE II-MEMÓRIA DE CÁLCULO'!J91</f>
        <v>67.08</v>
      </c>
      <c r="L89" s="45">
        <f>H89*'APÊNDICE II-MEMÓRIA DE CÁLCULO'!N91</f>
        <v>0</v>
      </c>
    </row>
    <row r="90" spans="1:12" ht="105" customHeight="1" x14ac:dyDescent="0.3">
      <c r="A90" s="14">
        <v>86</v>
      </c>
      <c r="B90" s="1">
        <f>'APÊNDICE II-MEMÓRIA DE CÁLCULO'!B92</f>
        <v>12509</v>
      </c>
      <c r="C90" s="4">
        <f>'APÊNDICE II-MEMÓRIA DE CÁLCULO'!C92</f>
        <v>454391</v>
      </c>
      <c r="D90" s="5" t="str">
        <f>'APÊNDICE II-MEMÓRIA DE CÁLCULO'!D92</f>
        <v>Sonda de aspiração traqueal, tamanho: Nº 06, material: pvc atóxico, características adicionais: flexível transparente e com a superfície rigorosamente lisa, com a ponta arredondada aberta no lado proximal do tubo e 2 orifícios alternados em lados opostos, conector perfeitamente adaptável em seringas no lado distal do tubo, esterilização a óxido de etileno. Embalagem com dados de identificação, nº de lote e validade, registro em órgão competente.</v>
      </c>
      <c r="E90" s="4" t="str">
        <f>'APÊNDICE II-MEMÓRIA DE CÁLCULO'!E92</f>
        <v>UNIDADE</v>
      </c>
      <c r="F90" s="23">
        <f>'APÊNDICE II-MEMÓRIA DE CÁLCULO'!P92</f>
        <v>100</v>
      </c>
      <c r="G90" s="24" t="s">
        <v>157</v>
      </c>
      <c r="H90" s="25">
        <f>'APÊNDICE III - MAPA DE PREÇOS'!H90</f>
        <v>1.07</v>
      </c>
      <c r="I90" s="26">
        <f t="shared" si="6"/>
        <v>1.07</v>
      </c>
      <c r="J90" s="27">
        <f t="shared" si="7"/>
        <v>107</v>
      </c>
      <c r="K90" s="45">
        <f>H90*'APÊNDICE II-MEMÓRIA DE CÁLCULO'!J92</f>
        <v>107</v>
      </c>
      <c r="L90" s="45">
        <f>H90*'APÊNDICE II-MEMÓRIA DE CÁLCULO'!N92</f>
        <v>0</v>
      </c>
    </row>
    <row r="91" spans="1:12" ht="93" customHeight="1" x14ac:dyDescent="0.3">
      <c r="A91" s="14">
        <v>87</v>
      </c>
      <c r="B91" s="1">
        <f>'APÊNDICE II-MEMÓRIA DE CÁLCULO'!B93</f>
        <v>12523</v>
      </c>
      <c r="C91" s="4">
        <f>'APÊNDICE II-MEMÓRIA DE CÁLCULO'!C93</f>
        <v>435905</v>
      </c>
      <c r="D91" s="5" t="str">
        <f>'APÊNDICE II-MEMÓRIA DE CÁLCULO'!D93</f>
        <v>Sonda nasogástrica curta - tamanho: Nº 04,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v>
      </c>
      <c r="E91" s="4" t="str">
        <f>'APÊNDICE II-MEMÓRIA DE CÁLCULO'!E93</f>
        <v>UNIDADE</v>
      </c>
      <c r="F91" s="23">
        <f>'APÊNDICE II-MEMÓRIA DE CÁLCULO'!P93</f>
        <v>20</v>
      </c>
      <c r="G91" s="24" t="s">
        <v>157</v>
      </c>
      <c r="H91" s="25">
        <f>'APÊNDICE III - MAPA DE PREÇOS'!H91</f>
        <v>1.1200000000000001</v>
      </c>
      <c r="I91" s="26">
        <f t="shared" si="6"/>
        <v>1.1200000000000001</v>
      </c>
      <c r="J91" s="27">
        <f t="shared" si="7"/>
        <v>22.400000000000002</v>
      </c>
      <c r="K91" s="45">
        <f>H91*'APÊNDICE II-MEMÓRIA DE CÁLCULO'!J93</f>
        <v>22.400000000000002</v>
      </c>
      <c r="L91" s="45">
        <f>H91*'APÊNDICE II-MEMÓRIA DE CÁLCULO'!N93</f>
        <v>0</v>
      </c>
    </row>
    <row r="92" spans="1:12" ht="93" customHeight="1" x14ac:dyDescent="0.3">
      <c r="A92" s="14">
        <v>88</v>
      </c>
      <c r="B92" s="1">
        <f>'APÊNDICE II-MEMÓRIA DE CÁLCULO'!B94</f>
        <v>12525</v>
      </c>
      <c r="C92" s="4">
        <f>'APÊNDICE II-MEMÓRIA DE CÁLCULO'!C94</f>
        <v>437216</v>
      </c>
      <c r="D92" s="5" t="str">
        <f>'APÊNDICE II-MEMÓRIA DE CÁLCULO'!D94</f>
        <v>Sonda nasogástrica longam - tamanho: Nº 06,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v>
      </c>
      <c r="E92" s="4" t="str">
        <f>'APÊNDICE II-MEMÓRIA DE CÁLCULO'!E94</f>
        <v>UNIDADE</v>
      </c>
      <c r="F92" s="23">
        <f>'APÊNDICE II-MEMÓRIA DE CÁLCULO'!P94</f>
        <v>150</v>
      </c>
      <c r="G92" s="24" t="s">
        <v>157</v>
      </c>
      <c r="H92" s="25">
        <f>'APÊNDICE III - MAPA DE PREÇOS'!H92</f>
        <v>1.41</v>
      </c>
      <c r="I92" s="26">
        <f t="shared" si="6"/>
        <v>1.41</v>
      </c>
      <c r="J92" s="27">
        <f t="shared" si="7"/>
        <v>211.5</v>
      </c>
      <c r="K92" s="45">
        <f>H92*'APÊNDICE II-MEMÓRIA DE CÁLCULO'!J94</f>
        <v>211.5</v>
      </c>
      <c r="L92" s="45">
        <f>H92*'APÊNDICE II-MEMÓRIA DE CÁLCULO'!N94</f>
        <v>0</v>
      </c>
    </row>
    <row r="93" spans="1:12" ht="93" customHeight="1" x14ac:dyDescent="0.3">
      <c r="A93" s="14">
        <v>89</v>
      </c>
      <c r="B93" s="1">
        <f>'APÊNDICE II-MEMÓRIA DE CÁLCULO'!B95</f>
        <v>12527</v>
      </c>
      <c r="C93" s="4">
        <f>'APÊNDICE II-MEMÓRIA DE CÁLCULO'!C95</f>
        <v>437217</v>
      </c>
      <c r="D93" s="5" t="str">
        <f>'APÊNDICE II-MEMÓRIA DE CÁLCULO'!D95</f>
        <v>Sonda nasogástrica longa - tamanho: Nº 08,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v>
      </c>
      <c r="E93" s="4" t="str">
        <f>'APÊNDICE II-MEMÓRIA DE CÁLCULO'!E95</f>
        <v>UNIDADE</v>
      </c>
      <c r="F93" s="23">
        <f>'APÊNDICE II-MEMÓRIA DE CÁLCULO'!P95</f>
        <v>50</v>
      </c>
      <c r="G93" s="24" t="s">
        <v>157</v>
      </c>
      <c r="H93" s="25">
        <f>'APÊNDICE III - MAPA DE PREÇOS'!H93</f>
        <v>1.68</v>
      </c>
      <c r="I93" s="26">
        <f t="shared" si="6"/>
        <v>1.68</v>
      </c>
      <c r="J93" s="27">
        <f t="shared" si="7"/>
        <v>84</v>
      </c>
      <c r="K93" s="45">
        <f>H93*'APÊNDICE II-MEMÓRIA DE CÁLCULO'!J95</f>
        <v>84</v>
      </c>
      <c r="L93" s="45">
        <f>H93*'APÊNDICE II-MEMÓRIA DE CÁLCULO'!N95</f>
        <v>0</v>
      </c>
    </row>
    <row r="94" spans="1:12" ht="87.6" customHeight="1" x14ac:dyDescent="0.3">
      <c r="A94" s="14">
        <v>90</v>
      </c>
      <c r="B94" s="1">
        <f>'APÊNDICE II-MEMÓRIA DE CÁLCULO'!B96</f>
        <v>12529</v>
      </c>
      <c r="C94" s="4">
        <f>'APÊNDICE II-MEMÓRIA DE CÁLCULO'!C96</f>
        <v>435906</v>
      </c>
      <c r="D94" s="5" t="str">
        <f>'APÊNDICE II-MEMÓRIA DE CÁLCULO'!D96</f>
        <v>Sonda nasogástrica longa - tamanho: Nº 10,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v>
      </c>
      <c r="E94" s="4" t="str">
        <f>'APÊNDICE II-MEMÓRIA DE CÁLCULO'!E96</f>
        <v>UNIDADE</v>
      </c>
      <c r="F94" s="23">
        <f>'APÊNDICE II-MEMÓRIA DE CÁLCULO'!P96</f>
        <v>60</v>
      </c>
      <c r="G94" s="24" t="s">
        <v>157</v>
      </c>
      <c r="H94" s="25">
        <f>'APÊNDICE III - MAPA DE PREÇOS'!H94</f>
        <v>1.03</v>
      </c>
      <c r="I94" s="26">
        <f t="shared" si="6"/>
        <v>1.03</v>
      </c>
      <c r="J94" s="27">
        <f t="shared" si="7"/>
        <v>61.800000000000004</v>
      </c>
      <c r="K94" s="45">
        <f>H94*'APÊNDICE II-MEMÓRIA DE CÁLCULO'!J96</f>
        <v>61.800000000000004</v>
      </c>
      <c r="L94" s="45">
        <f>H94*'APÊNDICE II-MEMÓRIA DE CÁLCULO'!N96</f>
        <v>0</v>
      </c>
    </row>
    <row r="95" spans="1:12" ht="87.6" customHeight="1" x14ac:dyDescent="0.3">
      <c r="A95" s="14">
        <v>91</v>
      </c>
      <c r="B95" s="1">
        <f>'APÊNDICE II-MEMÓRIA DE CÁLCULO'!B97</f>
        <v>12530</v>
      </c>
      <c r="C95" s="4">
        <f>'APÊNDICE II-MEMÓRIA DE CÁLCULO'!C97</f>
        <v>435907</v>
      </c>
      <c r="D95" s="5" t="str">
        <f>'APÊNDICE II-MEMÓRIA DE CÁLCULO'!D97</f>
        <v>Sonda nasogástrica longa - tamanho: Nº 12,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v>
      </c>
      <c r="E95" s="4" t="str">
        <f>'APÊNDICE II-MEMÓRIA DE CÁLCULO'!E97</f>
        <v>UNIDADE</v>
      </c>
      <c r="F95" s="23">
        <f>'APÊNDICE II-MEMÓRIA DE CÁLCULO'!P97</f>
        <v>150</v>
      </c>
      <c r="G95" s="24" t="s">
        <v>157</v>
      </c>
      <c r="H95" s="25">
        <f>'APÊNDICE III - MAPA DE PREÇOS'!H95</f>
        <v>2</v>
      </c>
      <c r="I95" s="26">
        <f t="shared" si="6"/>
        <v>2</v>
      </c>
      <c r="J95" s="27">
        <f t="shared" si="7"/>
        <v>300</v>
      </c>
      <c r="K95" s="45">
        <f>H95*'APÊNDICE II-MEMÓRIA DE CÁLCULO'!J97</f>
        <v>300</v>
      </c>
      <c r="L95" s="45">
        <f>H95*'APÊNDICE II-MEMÓRIA DE CÁLCULO'!N97</f>
        <v>0</v>
      </c>
    </row>
    <row r="96" spans="1:12" ht="165" x14ac:dyDescent="0.3">
      <c r="A96" s="14">
        <v>92</v>
      </c>
      <c r="B96" s="1">
        <f>'APÊNDICE II-MEMÓRIA DE CÁLCULO'!B98</f>
        <v>12538</v>
      </c>
      <c r="C96" s="4">
        <f>'APÊNDICE II-MEMÓRIA DE CÁLCULO'!C98</f>
        <v>436838</v>
      </c>
      <c r="D96" s="5" t="str">
        <f>'APÊNDICE II-MEMÓRIA DE CÁLCULO'!D98</f>
        <v>Sonda trato urinário - modelo: Foley, calibre: Nº 20, vias: três vias, com balão 30cc, material: borracha natural, de formato adequado, esterilidade: estéril, descartável, características adicionais: siliconizada, com antiincrustante, ponta proximal arredondada, com dois orifícios grandes, arredondados e lisos, número da sonda e a capacidade do balão deverão estar estampados em local visível e permanente, embalagem individual de papel grau cirúrgico e/ou filme termoplástico, contendo dados de identificação e procedência, data e tipo de esterilização, prazo de validade e registro em órgão competente.</v>
      </c>
      <c r="E96" s="4" t="str">
        <f>'APÊNDICE II-MEMÓRIA DE CÁLCULO'!E98</f>
        <v>UNIDADE</v>
      </c>
      <c r="F96" s="23">
        <f>'APÊNDICE II-MEMÓRIA DE CÁLCULO'!P98</f>
        <v>20</v>
      </c>
      <c r="G96" s="24" t="s">
        <v>157</v>
      </c>
      <c r="H96" s="25">
        <f>'APÊNDICE III - MAPA DE PREÇOS'!H96</f>
        <v>7.55</v>
      </c>
      <c r="I96" s="26">
        <f t="shared" si="6"/>
        <v>7.55</v>
      </c>
      <c r="J96" s="27">
        <f t="shared" si="7"/>
        <v>151</v>
      </c>
      <c r="K96" s="45">
        <f>H96*'APÊNDICE II-MEMÓRIA DE CÁLCULO'!J98</f>
        <v>151</v>
      </c>
      <c r="L96" s="45">
        <f>H96*'APÊNDICE II-MEMÓRIA DE CÁLCULO'!N98</f>
        <v>0</v>
      </c>
    </row>
    <row r="97" spans="1:12" ht="165" x14ac:dyDescent="0.3">
      <c r="A97" s="14">
        <v>93</v>
      </c>
      <c r="B97" s="1">
        <f>'APÊNDICE II-MEMÓRIA DE CÁLCULO'!B99</f>
        <v>12539</v>
      </c>
      <c r="C97" s="4">
        <f>'APÊNDICE II-MEMÓRIA DE CÁLCULO'!C99</f>
        <v>436004</v>
      </c>
      <c r="D97" s="5" t="str">
        <f>'APÊNDICE II-MEMÓRIA DE CÁLCULO'!D99</f>
        <v>Sonda trato urinário - modelo: Foley, calibre: Nº 22, vias: três vias, com balão 30cc, material: borracha natural, de formato adequado, esterilidade: estéril, descartável, características adicionais: siliconizada, com antiincrustante, ponta proximal arredondada, com dois orifícios grandes, arredondados e lisos, número da sonda e a capacidade do balão deverão estar estampados em local visível e permanente, embalagem individual de papel grau cirúrgico e/ou filme termoplástico, contendo dados de identificação e procedência, data e tipo de esterilização, prazo de validade e registro em órgão competente.</v>
      </c>
      <c r="E97" s="4" t="str">
        <f>'APÊNDICE II-MEMÓRIA DE CÁLCULO'!E99</f>
        <v>UNIDADE</v>
      </c>
      <c r="F97" s="23">
        <f>'APÊNDICE II-MEMÓRIA DE CÁLCULO'!P99</f>
        <v>20</v>
      </c>
      <c r="G97" s="24" t="s">
        <v>157</v>
      </c>
      <c r="H97" s="25">
        <f>'APÊNDICE III - MAPA DE PREÇOS'!H97</f>
        <v>5.79</v>
      </c>
      <c r="I97" s="26">
        <f t="shared" si="6"/>
        <v>5.79</v>
      </c>
      <c r="J97" s="27">
        <f t="shared" si="7"/>
        <v>115.8</v>
      </c>
      <c r="K97" s="45">
        <f>H97*'APÊNDICE II-MEMÓRIA DE CÁLCULO'!J99</f>
        <v>115.8</v>
      </c>
      <c r="L97" s="45">
        <f>H97*'APÊNDICE II-MEMÓRIA DE CÁLCULO'!N99</f>
        <v>0</v>
      </c>
    </row>
    <row r="98" spans="1:12" ht="165" x14ac:dyDescent="0.3">
      <c r="A98" s="14">
        <v>94</v>
      </c>
      <c r="B98" s="1">
        <f>'APÊNDICE II-MEMÓRIA DE CÁLCULO'!B100</f>
        <v>12540</v>
      </c>
      <c r="C98" s="4">
        <f>'APÊNDICE II-MEMÓRIA DE CÁLCULO'!C100</f>
        <v>436012</v>
      </c>
      <c r="D98" s="5" t="str">
        <f>'APÊNDICE II-MEMÓRIA DE CÁLCULO'!D100</f>
        <v>Sonda trato urinário - modelo: Foley, calibre: Nº 18, vias: três vias, com balão 30cc, material: borracha natural, de formato adequado, esterilidade: estéril, descartável, características adicionais: siliconizada, com antiincrustante, ponta proximal arredondada, com dois orifícios grandes, arredondados e lisos, número da sonda e a capacidade do balão deverão estar estampados em local visível e permanente, embalagem individual de papel grau cirúrgico e/ou filme termoplástico, contendo dados de identificação e procedência, data e tipo de esterilização, prazo de validade e registro em órgão competente.</v>
      </c>
      <c r="E98" s="4" t="str">
        <f>'APÊNDICE II-MEMÓRIA DE CÁLCULO'!E100</f>
        <v>UNIDADE</v>
      </c>
      <c r="F98" s="23">
        <f>'APÊNDICE II-MEMÓRIA DE CÁLCULO'!P100</f>
        <v>20</v>
      </c>
      <c r="G98" s="24" t="s">
        <v>157</v>
      </c>
      <c r="H98" s="25">
        <f>'APÊNDICE III - MAPA DE PREÇOS'!H98</f>
        <v>6.07</v>
      </c>
      <c r="I98" s="26">
        <f t="shared" si="6"/>
        <v>6.07</v>
      </c>
      <c r="J98" s="27">
        <f t="shared" si="7"/>
        <v>121.4</v>
      </c>
      <c r="K98" s="45">
        <f>H98*'APÊNDICE II-MEMÓRIA DE CÁLCULO'!J100</f>
        <v>121.4</v>
      </c>
      <c r="L98" s="45">
        <f>H98*'APÊNDICE II-MEMÓRIA DE CÁLCULO'!N100</f>
        <v>0</v>
      </c>
    </row>
    <row r="99" spans="1:12" ht="165" x14ac:dyDescent="0.3">
      <c r="A99" s="14">
        <v>95</v>
      </c>
      <c r="B99" s="1">
        <f>'APÊNDICE II-MEMÓRIA DE CÁLCULO'!B101</f>
        <v>12541</v>
      </c>
      <c r="C99" s="4">
        <f>'APÊNDICE II-MEMÓRIA DE CÁLCULO'!C101</f>
        <v>457480</v>
      </c>
      <c r="D99" s="5" t="str">
        <f>'APÊNDICE II-MEMÓRIA DE CÁLCULO'!D101</f>
        <v>Sonda trato urinário - modelo: Foley, calibre: Nº 16, vias: três vias, com balão 30cc, material: borracha natural, de formato adequado, esterilidade: estéril, descartável, características adicionais: siliconizada, com antiincrustante, ponta proximal arredondada, com dois orifícios grandes, arredondados e lisos, número da sonda e a capacidade do balão deverão estar estampados em local visível e permanente, embalagem individual de papel grau cirúrgico e/ou filme termoplástico, contendo dados de identificação e procedência, data e tipo de esterilização, prazo de validade e registro em órgão competente</v>
      </c>
      <c r="E99" s="4" t="str">
        <f>'APÊNDICE II-MEMÓRIA DE CÁLCULO'!E101</f>
        <v>UNIDADE</v>
      </c>
      <c r="F99" s="23">
        <f>'APÊNDICE II-MEMÓRIA DE CÁLCULO'!P101</f>
        <v>20</v>
      </c>
      <c r="G99" s="24" t="s">
        <v>157</v>
      </c>
      <c r="H99" s="25">
        <f>'APÊNDICE III - MAPA DE PREÇOS'!H99</f>
        <v>4.4000000000000004</v>
      </c>
      <c r="I99" s="26">
        <f t="shared" si="6"/>
        <v>4.4000000000000004</v>
      </c>
      <c r="J99" s="27">
        <f t="shared" si="7"/>
        <v>88</v>
      </c>
      <c r="K99" s="45">
        <f>H99*'APÊNDICE II-MEMÓRIA DE CÁLCULO'!J101</f>
        <v>88</v>
      </c>
      <c r="L99" s="45">
        <f>H99*'APÊNDICE II-MEMÓRIA DE CÁLCULO'!N101</f>
        <v>0</v>
      </c>
    </row>
    <row r="100" spans="1:12" ht="115.5" x14ac:dyDescent="0.3">
      <c r="A100" s="14">
        <v>96</v>
      </c>
      <c r="B100" s="1">
        <f>'APÊNDICE II-MEMÓRIA DE CÁLCULO'!B102</f>
        <v>12544</v>
      </c>
      <c r="C100" s="4">
        <f>'APÊNDICE II-MEMÓRIA DE CÁLCULO'!C102</f>
        <v>459098</v>
      </c>
      <c r="D100" s="5" t="str">
        <f>'APÊNDICE II-MEMÓRIA DE CÁLCULO'!D102</f>
        <v>Tubo hospitalar - material: silicone, tamanho: Nº 204, apresentação: rolo com 15 metros, características adicionais: para aspiração, atóxico, flexível, transparente, descartável com diâmetro interno e espessura de parede uniformes, estéril. Embalagem individual, contendo externamente dados de identificação e procedência, data e tipo de esterilização, prazo de validade e registro em órgão competente.</v>
      </c>
      <c r="E100" s="4" t="str">
        <f>'APÊNDICE II-MEMÓRIA DE CÁLCULO'!E102</f>
        <v>UNIDADE</v>
      </c>
      <c r="F100" s="23">
        <f>'APÊNDICE II-MEMÓRIA DE CÁLCULO'!P102</f>
        <v>60</v>
      </c>
      <c r="G100" s="24" t="s">
        <v>157</v>
      </c>
      <c r="H100" s="25">
        <f>'APÊNDICE III - MAPA DE PREÇOS'!H100</f>
        <v>173.88</v>
      </c>
      <c r="I100" s="26">
        <f t="shared" si="6"/>
        <v>173.88</v>
      </c>
      <c r="J100" s="27">
        <f t="shared" si="7"/>
        <v>10432.799999999999</v>
      </c>
      <c r="K100" s="45">
        <f>H100*'APÊNDICE II-MEMÓRIA DE CÁLCULO'!J102</f>
        <v>10432.799999999999</v>
      </c>
      <c r="L100" s="45">
        <f>H100*'APÊNDICE II-MEMÓRIA DE CÁLCULO'!N102</f>
        <v>0</v>
      </c>
    </row>
    <row r="101" spans="1:12" ht="99" x14ac:dyDescent="0.3">
      <c r="A101" s="14">
        <v>97</v>
      </c>
      <c r="B101" s="1">
        <f>'APÊNDICE II-MEMÓRIA DE CÁLCULO'!B103</f>
        <v>12547</v>
      </c>
      <c r="C101" s="4">
        <f>'APÊNDICE II-MEMÓRIA DE CÁLCULO'!C103</f>
        <v>452244</v>
      </c>
      <c r="D101" s="5" t="str">
        <f>'APÊNDICE II-MEMÓRIA DE CÁLCULO'!D103</f>
        <v>Tala de imobilização - tamanho: PP, dimensões: 30 x 8 cm, tipo: aramada, material: arame revestido com espuma, características adicionais: flexível, moldável, revestida nas duas faces com espuma. embalagem individual de forma a manter a integridade do produto até o uso, e constando os dados de identificação, procedência, número de lote, data de fabricação e validade.</v>
      </c>
      <c r="E101" s="4" t="str">
        <f>'APÊNDICE II-MEMÓRIA DE CÁLCULO'!E103</f>
        <v>UNIDADE</v>
      </c>
      <c r="F101" s="23">
        <f>'APÊNDICE II-MEMÓRIA DE CÁLCULO'!P103</f>
        <v>70</v>
      </c>
      <c r="G101" s="24" t="s">
        <v>157</v>
      </c>
      <c r="H101" s="25">
        <f>'APÊNDICE III - MAPA DE PREÇOS'!H101</f>
        <v>9.09</v>
      </c>
      <c r="I101" s="26">
        <f t="shared" si="6"/>
        <v>9.09</v>
      </c>
      <c r="J101" s="27">
        <f t="shared" si="7"/>
        <v>636.29999999999995</v>
      </c>
      <c r="K101" s="45">
        <f>H101*'APÊNDICE II-MEMÓRIA DE CÁLCULO'!J103</f>
        <v>636.29999999999995</v>
      </c>
      <c r="L101" s="45">
        <f>H101*'APÊNDICE II-MEMÓRIA DE CÁLCULO'!N103</f>
        <v>0</v>
      </c>
    </row>
    <row r="102" spans="1:12" ht="99" x14ac:dyDescent="0.3">
      <c r="A102" s="14">
        <v>98</v>
      </c>
      <c r="B102" s="1">
        <f>'APÊNDICE II-MEMÓRIA DE CÁLCULO'!B104</f>
        <v>12548</v>
      </c>
      <c r="C102" s="4" t="str">
        <f>'APÊNDICE II-MEMÓRIA DE CÁLCULO'!C104</f>
        <v>-</v>
      </c>
      <c r="D102" s="5" t="str">
        <f>'APÊNDICE II-MEMÓRIA DE CÁLCULO'!D104</f>
        <v>Tala de imobilização - tamanho: G, dimensões: 86 x 10 cm, tipo: aramada, material: arame revestido com espuma, características adicionais: flexível, moldável, revestida nas duas faces com espuma. embalagem individual de forma a manter a integridade do produto até o uso, e constando os dados de identificação, procedência, número de lote, data de fabricação e validade.</v>
      </c>
      <c r="E102" s="4" t="str">
        <f>'APÊNDICE II-MEMÓRIA DE CÁLCULO'!E104</f>
        <v>UNIDADE</v>
      </c>
      <c r="F102" s="23">
        <f>'APÊNDICE II-MEMÓRIA DE CÁLCULO'!P104</f>
        <v>195</v>
      </c>
      <c r="G102" s="24" t="s">
        <v>157</v>
      </c>
      <c r="H102" s="25">
        <f>'APÊNDICE III - MAPA DE PREÇOS'!H102</f>
        <v>12.91</v>
      </c>
      <c r="I102" s="26">
        <f t="shared" si="6"/>
        <v>12.91</v>
      </c>
      <c r="J102" s="27">
        <f t="shared" si="7"/>
        <v>2517.4499999999998</v>
      </c>
      <c r="K102" s="45">
        <f>H102*'APÊNDICE II-MEMÓRIA DE CÁLCULO'!J104</f>
        <v>2517.4499999999998</v>
      </c>
      <c r="L102" s="45">
        <f>H102*'APÊNDICE II-MEMÓRIA DE CÁLCULO'!N104</f>
        <v>0</v>
      </c>
    </row>
    <row r="103" spans="1:12" ht="99" x14ac:dyDescent="0.3">
      <c r="A103" s="14">
        <v>99</v>
      </c>
      <c r="B103" s="1">
        <f>'APÊNDICE II-MEMÓRIA DE CÁLCULO'!B105</f>
        <v>12550</v>
      </c>
      <c r="C103" s="4">
        <f>'APÊNDICE II-MEMÓRIA DE CÁLCULO'!C105</f>
        <v>471592</v>
      </c>
      <c r="D103" s="5" t="str">
        <f>'APÊNDICE II-MEMÓRIA DE CÁLCULO'!D105</f>
        <v>Tesoura instrumental - modelo: Spencer, comprimento: cerca de 10 cm, tipo ponta: reta, material: aço inoxidável, esterilidade: esterilizável, uso: para retirar pontos, características adicionais: embalagem plástica individual, constando os dados de identificação, procedência, rastreabilidade e registro em órgão competente.</v>
      </c>
      <c r="E103" s="4" t="str">
        <f>'APÊNDICE II-MEMÓRIA DE CÁLCULO'!E105</f>
        <v>UNIDADE</v>
      </c>
      <c r="F103" s="23">
        <f>'APÊNDICE II-MEMÓRIA DE CÁLCULO'!P105</f>
        <v>10</v>
      </c>
      <c r="G103" s="24" t="s">
        <v>157</v>
      </c>
      <c r="H103" s="25">
        <f>'APÊNDICE III - MAPA DE PREÇOS'!H103</f>
        <v>33.35</v>
      </c>
      <c r="I103" s="26">
        <f t="shared" si="6"/>
        <v>33.35</v>
      </c>
      <c r="J103" s="27">
        <f t="shared" si="7"/>
        <v>333.5</v>
      </c>
      <c r="K103" s="45">
        <f>H103*'APÊNDICE II-MEMÓRIA DE CÁLCULO'!J105</f>
        <v>333.5</v>
      </c>
      <c r="L103" s="45">
        <f>H103*'APÊNDICE II-MEMÓRIA DE CÁLCULO'!N105</f>
        <v>0</v>
      </c>
    </row>
    <row r="104" spans="1:12" ht="82.5" x14ac:dyDescent="0.3">
      <c r="A104" s="14">
        <v>100</v>
      </c>
      <c r="B104" s="1">
        <f>'APÊNDICE II-MEMÓRIA DE CÁLCULO'!B106</f>
        <v>12560</v>
      </c>
      <c r="C104" s="4" t="str">
        <f>'APÊNDICE II-MEMÓRIA DE CÁLCULO'!C106</f>
        <v>-</v>
      </c>
      <c r="D104" s="5" t="str">
        <f>'APÊNDICE II-MEMÓRIA DE CÁLCULO'!D106</f>
        <v>Tubo endotraqueal - tamanho: neonatal, calibre: Nº 2,5, material: tubo PVC transparente e estrutura interna reforçada por um fio de aço inoxidável, conector: 2,5 mm, com balão, esterilidade: estéril, uso único, características adicionais: com registro em órgão competente.</v>
      </c>
      <c r="E104" s="4" t="str">
        <f>'APÊNDICE II-MEMÓRIA DE CÁLCULO'!E106</f>
        <v>UNIDADE</v>
      </c>
      <c r="F104" s="23">
        <f>'APÊNDICE II-MEMÓRIA DE CÁLCULO'!P106</f>
        <v>20</v>
      </c>
      <c r="G104" s="24" t="s">
        <v>157</v>
      </c>
      <c r="H104" s="25">
        <f>'APÊNDICE III - MAPA DE PREÇOS'!H104</f>
        <v>6.23</v>
      </c>
      <c r="I104" s="26">
        <f t="shared" ref="I104:I128" si="8">H104</f>
        <v>6.23</v>
      </c>
      <c r="J104" s="27">
        <f t="shared" ref="J104:J128" si="9">H104*F104</f>
        <v>124.60000000000001</v>
      </c>
      <c r="K104" s="45">
        <f>H104*'APÊNDICE II-MEMÓRIA DE CÁLCULO'!J106</f>
        <v>124.60000000000001</v>
      </c>
      <c r="L104" s="45">
        <f>H104*'APÊNDICE II-MEMÓRIA DE CÁLCULO'!N106</f>
        <v>0</v>
      </c>
    </row>
    <row r="105" spans="1:12" ht="82.5" x14ac:dyDescent="0.3">
      <c r="A105" s="14">
        <v>101</v>
      </c>
      <c r="B105" s="1">
        <f>'APÊNDICE II-MEMÓRIA DE CÁLCULO'!B107</f>
        <v>12561</v>
      </c>
      <c r="C105" s="4" t="str">
        <f>'APÊNDICE II-MEMÓRIA DE CÁLCULO'!C107</f>
        <v>-</v>
      </c>
      <c r="D105" s="5" t="str">
        <f>'APÊNDICE II-MEMÓRIA DE CÁLCULO'!D107</f>
        <v>Tubo endotraqueal - calibre: Nº 3,0, material: tubo PVC transparente e estrutura interna reforçada por um fio de aço inoxidável, conector: 3,0 mm, com balão, esterilidade: estéril, uso único, características adicionais: com registro em órgão competente</v>
      </c>
      <c r="E105" s="4" t="str">
        <f>'APÊNDICE II-MEMÓRIA DE CÁLCULO'!E107</f>
        <v>UNIDADE</v>
      </c>
      <c r="F105" s="23">
        <f>'APÊNDICE II-MEMÓRIA DE CÁLCULO'!P107</f>
        <v>40</v>
      </c>
      <c r="G105" s="24" t="s">
        <v>157</v>
      </c>
      <c r="H105" s="25">
        <f>'APÊNDICE III - MAPA DE PREÇOS'!H105</f>
        <v>4.05</v>
      </c>
      <c r="I105" s="26">
        <f t="shared" si="8"/>
        <v>4.05</v>
      </c>
      <c r="J105" s="27">
        <f t="shared" si="9"/>
        <v>162</v>
      </c>
      <c r="K105" s="45">
        <f>H105*'APÊNDICE II-MEMÓRIA DE CÁLCULO'!J107</f>
        <v>162</v>
      </c>
      <c r="L105" s="45">
        <f>H105*'APÊNDICE II-MEMÓRIA DE CÁLCULO'!N107</f>
        <v>0</v>
      </c>
    </row>
    <row r="106" spans="1:12" ht="33" x14ac:dyDescent="0.3">
      <c r="A106" s="14">
        <v>102</v>
      </c>
      <c r="B106" s="1">
        <f>'APÊNDICE II-MEMÓRIA DE CÁLCULO'!B108</f>
        <v>12567</v>
      </c>
      <c r="C106" s="4" t="str">
        <f>'APÊNDICE II-MEMÓRIA DE CÁLCULO'!C108</f>
        <v>-</v>
      </c>
      <c r="D106" s="5" t="str">
        <f>'APÊNDICE II-MEMÓRIA DE CÁLCULO'!D108</f>
        <v>Mini Incubadora - a vapor, com capacidade de incubar 06 indicadores biológicos, voltagem de 220V.</v>
      </c>
      <c r="E106" s="4" t="str">
        <f>'APÊNDICE II-MEMÓRIA DE CÁLCULO'!E108</f>
        <v>UNIDADE</v>
      </c>
      <c r="F106" s="23">
        <f>'APÊNDICE II-MEMÓRIA DE CÁLCULO'!P108</f>
        <v>2</v>
      </c>
      <c r="G106" s="24" t="s">
        <v>157</v>
      </c>
      <c r="H106" s="25">
        <f>'APÊNDICE III - MAPA DE PREÇOS'!H106</f>
        <v>169.9</v>
      </c>
      <c r="I106" s="26">
        <f t="shared" si="8"/>
        <v>169.9</v>
      </c>
      <c r="J106" s="27">
        <f t="shared" si="9"/>
        <v>339.8</v>
      </c>
      <c r="K106" s="45">
        <f>H106*'APÊNDICE II-MEMÓRIA DE CÁLCULO'!J108</f>
        <v>339.8</v>
      </c>
      <c r="L106" s="45">
        <f>H106*'APÊNDICE II-MEMÓRIA DE CÁLCULO'!N108</f>
        <v>0</v>
      </c>
    </row>
    <row r="107" spans="1:12" ht="49.5" x14ac:dyDescent="0.3">
      <c r="A107" s="14">
        <v>103</v>
      </c>
      <c r="B107" s="1">
        <f>'APÊNDICE II-MEMÓRIA DE CÁLCULO'!B109</f>
        <v>12569</v>
      </c>
      <c r="C107" s="4">
        <f>'APÊNDICE II-MEMÓRIA DE CÁLCULO'!C109</f>
        <v>301510</v>
      </c>
      <c r="D107" s="5" t="str">
        <f>'APÊNDICE II-MEMÓRIA DE CÁLCULO'!D109</f>
        <v>Cal sodada (absorvidor de co²) - aspecto físico granulado, cor branca, uso anestesia.Embalagem com no mínimo 4,5 kg, contendo registro no ministério da saúde.</v>
      </c>
      <c r="E107" s="4" t="str">
        <f>'APÊNDICE II-MEMÓRIA DE CÁLCULO'!E109</f>
        <v>UNIDADE</v>
      </c>
      <c r="F107" s="23">
        <f>'APÊNDICE II-MEMÓRIA DE CÁLCULO'!P109</f>
        <v>10</v>
      </c>
      <c r="G107" s="24" t="s">
        <v>157</v>
      </c>
      <c r="H107" s="25">
        <f>'APÊNDICE III - MAPA DE PREÇOS'!H107</f>
        <v>222.58</v>
      </c>
      <c r="I107" s="26">
        <f t="shared" si="8"/>
        <v>222.58</v>
      </c>
      <c r="J107" s="27">
        <f t="shared" si="9"/>
        <v>2225.8000000000002</v>
      </c>
      <c r="K107" s="45">
        <f>H107*'APÊNDICE II-MEMÓRIA DE CÁLCULO'!J109</f>
        <v>2225.8000000000002</v>
      </c>
      <c r="L107" s="45">
        <f>H107*'APÊNDICE II-MEMÓRIA DE CÁLCULO'!N109</f>
        <v>0</v>
      </c>
    </row>
    <row r="108" spans="1:12" ht="66" x14ac:dyDescent="0.3">
      <c r="A108" s="14">
        <v>104</v>
      </c>
      <c r="B108" s="1">
        <f>'APÊNDICE II-MEMÓRIA DE CÁLCULO'!B110</f>
        <v>12570</v>
      </c>
      <c r="C108" s="4" t="str">
        <f>'APÊNDICE II-MEMÓRIA DE CÁLCULO'!C110</f>
        <v>-</v>
      </c>
      <c r="D108" s="5" t="str">
        <f>'APÊNDICE II-MEMÓRIA DE CÁLCULO'!D110</f>
        <v>Teste Bowie-Dick - De uso diário, em temperatura de 134°C por 3,5 minutos, caixa em material impermeável. Contendo indicador químico externo de processo (tipo 1) com folhas em papel poroso. Embalagem com 4 kg</v>
      </c>
      <c r="E108" s="4" t="str">
        <f>'APÊNDICE II-MEMÓRIA DE CÁLCULO'!E110</f>
        <v>UNIDADE</v>
      </c>
      <c r="F108" s="23">
        <f>'APÊNDICE II-MEMÓRIA DE CÁLCULO'!P110</f>
        <v>400</v>
      </c>
      <c r="G108" s="24" t="s">
        <v>157</v>
      </c>
      <c r="H108" s="25">
        <f>'APÊNDICE III - MAPA DE PREÇOS'!H108</f>
        <v>13.99</v>
      </c>
      <c r="I108" s="26">
        <f t="shared" si="8"/>
        <v>13.99</v>
      </c>
      <c r="J108" s="27">
        <f t="shared" si="9"/>
        <v>5596</v>
      </c>
      <c r="K108" s="45">
        <f>H108*'APÊNDICE II-MEMÓRIA DE CÁLCULO'!J110</f>
        <v>5596</v>
      </c>
      <c r="L108" s="45">
        <f>H108*'APÊNDICE II-MEMÓRIA DE CÁLCULO'!N110</f>
        <v>0</v>
      </c>
    </row>
    <row r="109" spans="1:12" ht="99" x14ac:dyDescent="0.3">
      <c r="A109" s="14">
        <v>105</v>
      </c>
      <c r="B109" s="1">
        <f>'APÊNDICE II-MEMÓRIA DE CÁLCULO'!B111</f>
        <v>13430</v>
      </c>
      <c r="C109" s="4" t="str">
        <f>'APÊNDICE II-MEMÓRIA DE CÁLCULO'!C111</f>
        <v>-</v>
      </c>
      <c r="D109" s="5" t="str">
        <f>'APÊNDICE II-MEMÓRIA DE CÁLCULO'!D111</f>
        <v>Cinto de Contenção de Mesa Cirúrgica para punhos e tornozelos Confeccionado em material especial de couro sintético, impermeável, altamente resistente e durável. Possui costuras especiais reforçadas em toda a volta do produto, e possui fivela radio transparente. Pode ser higienizado com desinfetante de superfície hospitalar ou similar. Com registro na ANVISA.</v>
      </c>
      <c r="E109" s="4" t="str">
        <f>'APÊNDICE II-MEMÓRIA DE CÁLCULO'!E111</f>
        <v>PAR</v>
      </c>
      <c r="F109" s="23">
        <f>'APÊNDICE II-MEMÓRIA DE CÁLCULO'!P111</f>
        <v>4</v>
      </c>
      <c r="G109" s="24" t="s">
        <v>157</v>
      </c>
      <c r="H109" s="25">
        <f>'APÊNDICE III - MAPA DE PREÇOS'!H109</f>
        <v>271.75</v>
      </c>
      <c r="I109" s="26">
        <f t="shared" si="8"/>
        <v>271.75</v>
      </c>
      <c r="J109" s="27">
        <f t="shared" si="9"/>
        <v>1087</v>
      </c>
      <c r="K109" s="45">
        <f>H109*'APÊNDICE II-MEMÓRIA DE CÁLCULO'!J111</f>
        <v>1087</v>
      </c>
      <c r="L109" s="45">
        <f>H109*'APÊNDICE II-MEMÓRIA DE CÁLCULO'!N111</f>
        <v>0</v>
      </c>
    </row>
    <row r="110" spans="1:12" ht="108.6" customHeight="1" x14ac:dyDescent="0.3">
      <c r="A110" s="14">
        <v>106</v>
      </c>
      <c r="B110" s="1">
        <f>'APÊNDICE II-MEMÓRIA DE CÁLCULO'!B112</f>
        <v>16346</v>
      </c>
      <c r="C110" s="4">
        <f>'APÊNDICE II-MEMÓRIA DE CÁLCULO'!C112</f>
        <v>454406</v>
      </c>
      <c r="D110" s="5" t="str">
        <f>'APÊNDICE II-MEMÓRIA DE CÁLCULO'!D112</f>
        <v>Tubo endotraqueal - tamanho: Nº 8,0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 data, tio de esterilização e tempo de validade.,</v>
      </c>
      <c r="E110" s="4" t="str">
        <f>'APÊNDICE II-MEMÓRIA DE CÁLCULO'!E112</f>
        <v>UNIDADE</v>
      </c>
      <c r="F110" s="23">
        <f>'APÊNDICE II-MEMÓRIA DE CÁLCULO'!P112</f>
        <v>100</v>
      </c>
      <c r="G110" s="24" t="s">
        <v>157</v>
      </c>
      <c r="H110" s="25">
        <f>'APÊNDICE III - MAPA DE PREÇOS'!H110</f>
        <v>4.7300000000000004</v>
      </c>
      <c r="I110" s="26">
        <f t="shared" si="8"/>
        <v>4.7300000000000004</v>
      </c>
      <c r="J110" s="27">
        <f t="shared" si="9"/>
        <v>473.00000000000006</v>
      </c>
      <c r="K110" s="45">
        <f>H110*'APÊNDICE II-MEMÓRIA DE CÁLCULO'!J112</f>
        <v>473.00000000000006</v>
      </c>
      <c r="L110" s="45">
        <f>H110*'APÊNDICE II-MEMÓRIA DE CÁLCULO'!N112</f>
        <v>0</v>
      </c>
    </row>
    <row r="111" spans="1:12" ht="108.6" customHeight="1" x14ac:dyDescent="0.3">
      <c r="A111" s="14">
        <v>107</v>
      </c>
      <c r="B111" s="1">
        <f>'APÊNDICE II-MEMÓRIA DE CÁLCULO'!B113</f>
        <v>16347</v>
      </c>
      <c r="C111" s="4" t="str">
        <f>'APÊNDICE II-MEMÓRIA DE CÁLCULO'!C113</f>
        <v>-</v>
      </c>
      <c r="D111" s="5" t="str">
        <f>'APÊNDICE II-MEMÓRIA DE CÁLCULO'!D113</f>
        <v>Tubo endotraqueal - tamanho: Nº 8,5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 data, tio de esterilização e tempo de validade.</v>
      </c>
      <c r="E111" s="4" t="str">
        <f>'APÊNDICE II-MEMÓRIA DE CÁLCULO'!E113</f>
        <v>UNIDADE</v>
      </c>
      <c r="F111" s="23">
        <f>'APÊNDICE II-MEMÓRIA DE CÁLCULO'!P113</f>
        <v>30</v>
      </c>
      <c r="G111" s="24" t="s">
        <v>157</v>
      </c>
      <c r="H111" s="25">
        <f>'APÊNDICE III - MAPA DE PREÇOS'!H111</f>
        <v>4.24</v>
      </c>
      <c r="I111" s="26">
        <f t="shared" si="8"/>
        <v>4.24</v>
      </c>
      <c r="J111" s="27">
        <f t="shared" si="9"/>
        <v>127.2</v>
      </c>
      <c r="K111" s="45">
        <f>H111*'APÊNDICE II-MEMÓRIA DE CÁLCULO'!J113</f>
        <v>127.2</v>
      </c>
      <c r="L111" s="45">
        <f>H111*'APÊNDICE II-MEMÓRIA DE CÁLCULO'!N113</f>
        <v>0</v>
      </c>
    </row>
    <row r="112" spans="1:12" ht="99" x14ac:dyDescent="0.3">
      <c r="A112" s="14">
        <v>108</v>
      </c>
      <c r="B112" s="1">
        <f>'APÊNDICE II-MEMÓRIA DE CÁLCULO'!B114</f>
        <v>16350</v>
      </c>
      <c r="C112" s="4" t="str">
        <f>'APÊNDICE II-MEMÓRIA DE CÁLCULO'!C114</f>
        <v>-</v>
      </c>
      <c r="D112" s="5" t="str">
        <f>'APÊNDICE II-MEMÓRIA DE CÁLCULO'!D114</f>
        <v>Suporte de perfuro cortante - suporte para depósito de papelão p/20 litros pintado suporte para descarte 20 (vinte) litros confeccionado em aço com pintura eletrostática, na cor branco, pode ser fixado em parede, acompanha 02 pares de escápulas e buchas. Para melhor uso manter o suporte fixado com no mínimo 1,20 m do chão ou podendo ser usado em bancada.</v>
      </c>
      <c r="E112" s="4" t="str">
        <f>'APÊNDICE II-MEMÓRIA DE CÁLCULO'!E114</f>
        <v>UNIDADE</v>
      </c>
      <c r="F112" s="23">
        <f>'APÊNDICE II-MEMÓRIA DE CÁLCULO'!P114</f>
        <v>100</v>
      </c>
      <c r="G112" s="24" t="s">
        <v>157</v>
      </c>
      <c r="H112" s="25">
        <f>'APÊNDICE III - MAPA DE PREÇOS'!H112</f>
        <v>34.950000000000003</v>
      </c>
      <c r="I112" s="26">
        <f t="shared" si="8"/>
        <v>34.950000000000003</v>
      </c>
      <c r="J112" s="27">
        <f t="shared" si="9"/>
        <v>3495.0000000000005</v>
      </c>
      <c r="K112" s="45">
        <f>H112*'APÊNDICE II-MEMÓRIA DE CÁLCULO'!J114</f>
        <v>3495.0000000000005</v>
      </c>
      <c r="L112" s="45">
        <f>H112*'APÊNDICE II-MEMÓRIA DE CÁLCULO'!N114</f>
        <v>0</v>
      </c>
    </row>
    <row r="113" spans="1:12" ht="109.15" customHeight="1" x14ac:dyDescent="0.3">
      <c r="A113" s="14">
        <v>109</v>
      </c>
      <c r="B113" s="1">
        <f>'APÊNDICE II-MEMÓRIA DE CÁLCULO'!B115</f>
        <v>16353</v>
      </c>
      <c r="C113" s="4" t="str">
        <f>'APÊNDICE II-MEMÓRIA DE CÁLCULO'!C115</f>
        <v>-</v>
      </c>
      <c r="D113" s="5" t="str">
        <f>'APÊNDICE II-MEMÓRIA DE CÁLCULO'!D115</f>
        <v>Fralda descartável infantil - TAMANHO EG/XXG Fralda descartável de uso infantil, antialérgica, polpa de celulose, gel/flocos superabsorventes, cintura elástica sem tiras, formato anatômico, tipo roupinha, camada externa de polietileno e com barreira lateral antivazamento. Conforme norma ABNT – NBR – 14025 – Determinação resistência à Pressão d’água. Fralda para peso do bebê de 15 a 25 kg Referência: Pampers, Personalidade Baby, Huggies, Pompom, Mônica, Cremer ou similares</v>
      </c>
      <c r="E113" s="4" t="str">
        <f>'APÊNDICE II-MEMÓRIA DE CÁLCULO'!E115</f>
        <v>UNIDADE</v>
      </c>
      <c r="F113" s="23">
        <f>'APÊNDICE II-MEMÓRIA DE CÁLCULO'!P115</f>
        <v>5000</v>
      </c>
      <c r="G113" s="24" t="s">
        <v>157</v>
      </c>
      <c r="H113" s="25">
        <f>'APÊNDICE III - MAPA DE PREÇOS'!H113</f>
        <v>1.04</v>
      </c>
      <c r="I113" s="26">
        <f t="shared" si="8"/>
        <v>1.04</v>
      </c>
      <c r="J113" s="27">
        <f t="shared" si="9"/>
        <v>5200</v>
      </c>
      <c r="K113" s="45">
        <f>H113*'APÊNDICE II-MEMÓRIA DE CÁLCULO'!J115</f>
        <v>0</v>
      </c>
      <c r="L113" s="45">
        <f>H113*'APÊNDICE II-MEMÓRIA DE CÁLCULO'!N115</f>
        <v>5200</v>
      </c>
    </row>
    <row r="114" spans="1:12" ht="109.15" customHeight="1" x14ac:dyDescent="0.3">
      <c r="A114" s="14">
        <v>110</v>
      </c>
      <c r="B114" s="1">
        <f>'APÊNDICE II-MEMÓRIA DE CÁLCULO'!B116</f>
        <v>16356</v>
      </c>
      <c r="C114" s="4">
        <f>'APÊNDICE II-MEMÓRIA DE CÁLCULO'!C116</f>
        <v>451322</v>
      </c>
      <c r="D114" s="5" t="str">
        <f>'APÊNDICE II-MEMÓRIA DE CÁLCULO'!D116</f>
        <v>Tubo endotraqueal - tamanho: Nº 5,5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 data, tio de esterilização e tempo de validade.</v>
      </c>
      <c r="E114" s="4" t="str">
        <f>'APÊNDICE II-MEMÓRIA DE CÁLCULO'!E116</f>
        <v>UNIDADE</v>
      </c>
      <c r="F114" s="23">
        <f>'APÊNDICE II-MEMÓRIA DE CÁLCULO'!P116</f>
        <v>20</v>
      </c>
      <c r="G114" s="24" t="s">
        <v>157</v>
      </c>
      <c r="H114" s="25">
        <f>'APÊNDICE III - MAPA DE PREÇOS'!H114</f>
        <v>7.02</v>
      </c>
      <c r="I114" s="26">
        <f t="shared" si="8"/>
        <v>7.02</v>
      </c>
      <c r="J114" s="27">
        <f t="shared" si="9"/>
        <v>140.39999999999998</v>
      </c>
      <c r="K114" s="45">
        <f>H114*'APÊNDICE II-MEMÓRIA DE CÁLCULO'!J116</f>
        <v>140.39999999999998</v>
      </c>
      <c r="L114" s="45">
        <f>H114*'APÊNDICE II-MEMÓRIA DE CÁLCULO'!N116</f>
        <v>0</v>
      </c>
    </row>
    <row r="115" spans="1:12" ht="96" customHeight="1" x14ac:dyDescent="0.3">
      <c r="A115" s="14">
        <v>111</v>
      </c>
      <c r="B115" s="1">
        <f>'APÊNDICE II-MEMÓRIA DE CÁLCULO'!B117</f>
        <v>16358</v>
      </c>
      <c r="C115" s="4">
        <f>'APÊNDICE II-MEMÓRIA DE CÁLCULO'!C117</f>
        <v>451380</v>
      </c>
      <c r="D115" s="5" t="str">
        <f>'APÊNDICE II-MEMÓRIA DE CÁLCULO'!D117</f>
        <v>Tubo endotraqueal - tamanho: Nº 7,0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 data, tio de esterilização e tempo de validade.</v>
      </c>
      <c r="E115" s="4" t="str">
        <f>'APÊNDICE II-MEMÓRIA DE CÁLCULO'!E117</f>
        <v>UNIDADE</v>
      </c>
      <c r="F115" s="23">
        <f>'APÊNDICE II-MEMÓRIA DE CÁLCULO'!P117</f>
        <v>300</v>
      </c>
      <c r="G115" s="24" t="s">
        <v>157</v>
      </c>
      <c r="H115" s="25">
        <f>'APÊNDICE III - MAPA DE PREÇOS'!H115</f>
        <v>8.34</v>
      </c>
      <c r="I115" s="26">
        <f t="shared" si="8"/>
        <v>8.34</v>
      </c>
      <c r="J115" s="27">
        <f t="shared" si="9"/>
        <v>2502</v>
      </c>
      <c r="K115" s="45">
        <f>H115*'APÊNDICE II-MEMÓRIA DE CÁLCULO'!J117</f>
        <v>2502</v>
      </c>
      <c r="L115" s="45">
        <f>H115*'APÊNDICE II-MEMÓRIA DE CÁLCULO'!N117</f>
        <v>0</v>
      </c>
    </row>
    <row r="116" spans="1:12" ht="96" customHeight="1" x14ac:dyDescent="0.3">
      <c r="A116" s="14">
        <v>112</v>
      </c>
      <c r="B116" s="1">
        <f>'APÊNDICE II-MEMÓRIA DE CÁLCULO'!B118</f>
        <v>16373</v>
      </c>
      <c r="C116" s="4">
        <f>'APÊNDICE II-MEMÓRIA DE CÁLCULO'!C118</f>
        <v>438401</v>
      </c>
      <c r="D116" s="5" t="str">
        <f>'APÊNDICE II-MEMÓRIA DE CÁLCULO'!D118</f>
        <v>Sonda nasogástrica longa - tamanho: Nº 04, esterilidade: estéril, descartável, material: pvc atóxico, características adicionais: flexível, transparente, com batoque atraumático, siliconada, com orifícios laterais, conector universal. Estéril em embalagem adequada, que permita abertura asséptica, constando dados de identificação e procedência, data e tipo de esterilização e tempo de validade</v>
      </c>
      <c r="E116" s="4" t="str">
        <f>'APÊNDICE II-MEMÓRIA DE CÁLCULO'!E118</f>
        <v>UNIDADE</v>
      </c>
      <c r="F116" s="23">
        <f>'APÊNDICE II-MEMÓRIA DE CÁLCULO'!P118</f>
        <v>50</v>
      </c>
      <c r="G116" s="24" t="s">
        <v>157</v>
      </c>
      <c r="H116" s="25">
        <f>'APÊNDICE III - MAPA DE PREÇOS'!H116</f>
        <v>1.71</v>
      </c>
      <c r="I116" s="26">
        <f t="shared" si="8"/>
        <v>1.71</v>
      </c>
      <c r="J116" s="27">
        <f t="shared" si="9"/>
        <v>85.5</v>
      </c>
      <c r="K116" s="45">
        <f>H116*'APÊNDICE II-MEMÓRIA DE CÁLCULO'!J118</f>
        <v>85.5</v>
      </c>
      <c r="L116" s="45">
        <f>H116*'APÊNDICE II-MEMÓRIA DE CÁLCULO'!N118</f>
        <v>0</v>
      </c>
    </row>
    <row r="117" spans="1:12" ht="51.6" customHeight="1" x14ac:dyDescent="0.3">
      <c r="A117" s="14">
        <v>113</v>
      </c>
      <c r="B117" s="1">
        <f>'APÊNDICE II-MEMÓRIA DE CÁLCULO'!B119</f>
        <v>16378</v>
      </c>
      <c r="C117" s="4" t="str">
        <f>'APÊNDICE II-MEMÓRIA DE CÁLCULO'!C119</f>
        <v>-</v>
      </c>
      <c r="D117" s="5" t="str">
        <f>'APÊNDICE II-MEMÓRIA DE CÁLCULO'!D119</f>
        <v>Estesiômetro Individual 10g Laranja Completo, material: descartável; Especificação:Estesiômetro Individual 10g. Especificação: Estesiômetro Individual 10g. Referência: Sorri-Bauru ou similar</v>
      </c>
      <c r="E117" s="4" t="str">
        <f>'APÊNDICE II-MEMÓRIA DE CÁLCULO'!E119</f>
        <v>UNIDADE</v>
      </c>
      <c r="F117" s="23">
        <f>'APÊNDICE II-MEMÓRIA DE CÁLCULO'!P119</f>
        <v>250</v>
      </c>
      <c r="G117" s="24" t="s">
        <v>157</v>
      </c>
      <c r="H117" s="25">
        <f>'APÊNDICE III - MAPA DE PREÇOS'!H117</f>
        <v>67.900000000000006</v>
      </c>
      <c r="I117" s="26">
        <f t="shared" si="8"/>
        <v>67.900000000000006</v>
      </c>
      <c r="J117" s="27">
        <f t="shared" si="9"/>
        <v>16975</v>
      </c>
      <c r="K117" s="45">
        <f>H117*'APÊNDICE II-MEMÓRIA DE CÁLCULO'!J119</f>
        <v>16975</v>
      </c>
      <c r="L117" s="45">
        <f>H117*'APÊNDICE II-MEMÓRIA DE CÁLCULO'!N119</f>
        <v>0</v>
      </c>
    </row>
    <row r="118" spans="1:12" ht="51.6" customHeight="1" x14ac:dyDescent="0.3">
      <c r="A118" s="14">
        <v>114</v>
      </c>
      <c r="B118" s="1">
        <f>'APÊNDICE II-MEMÓRIA DE CÁLCULO'!B120</f>
        <v>16380</v>
      </c>
      <c r="C118" s="4">
        <f>'APÊNDICE II-MEMÓRIA DE CÁLCULO'!C120</f>
        <v>445191</v>
      </c>
      <c r="D118" s="5" t="str">
        <f>'APÊNDICE II-MEMÓRIA DE CÁLCULO'!D120</f>
        <v>Lanterna Clínica LED Radiantlite II, Modelo: Radiantlite II, Material: metal leve, Medidas: 14cm de comprimento e 1,2 cm de diâmetro, Especificações: Lanterna Clínica LED Radiantlite II. Referência: MD ou similar.</v>
      </c>
      <c r="E118" s="4" t="str">
        <f>'APÊNDICE II-MEMÓRIA DE CÁLCULO'!E120</f>
        <v>UNIDADE</v>
      </c>
      <c r="F118" s="23">
        <f>'APÊNDICE II-MEMÓRIA DE CÁLCULO'!P120</f>
        <v>15</v>
      </c>
      <c r="G118" s="24" t="s">
        <v>157</v>
      </c>
      <c r="H118" s="25">
        <f>'APÊNDICE III - MAPA DE PREÇOS'!H118</f>
        <v>91.99</v>
      </c>
      <c r="I118" s="26">
        <f t="shared" si="8"/>
        <v>91.99</v>
      </c>
      <c r="J118" s="27">
        <f t="shared" si="9"/>
        <v>1379.85</v>
      </c>
      <c r="K118" s="45">
        <f>H118*'APÊNDICE II-MEMÓRIA DE CÁLCULO'!J120</f>
        <v>1379.85</v>
      </c>
      <c r="L118" s="45">
        <f>H118*'APÊNDICE II-MEMÓRIA DE CÁLCULO'!N120</f>
        <v>0</v>
      </c>
    </row>
    <row r="119" spans="1:12" ht="67.150000000000006" customHeight="1" x14ac:dyDescent="0.3">
      <c r="A119" s="14">
        <v>115</v>
      </c>
      <c r="B119" s="1">
        <f>'APÊNDICE II-MEMÓRIA DE CÁLCULO'!B121</f>
        <v>16382</v>
      </c>
      <c r="C119" s="4">
        <f>'APÊNDICE II-MEMÓRIA DE CÁLCULO'!C121</f>
        <v>474168</v>
      </c>
      <c r="D119" s="5" t="str">
        <f>'APÊNDICE II-MEMÓRIA DE CÁLCULO'!D121</f>
        <v>Termômetro Clínico Digital Infravermelho De Testa Sem Contato; Medidas: ?3,8 x 14,6 x 2,1 cm, Especificações: Termômetro Clínico Digital Infravermelho De Testa Sem Contato, Medidas: ?3,8 x 14,6 x 2,1 cm, cor: azul. Referência: G-Tech ou similar.</v>
      </c>
      <c r="E119" s="4" t="str">
        <f>'APÊNDICE II-MEMÓRIA DE CÁLCULO'!E121</f>
        <v>UNIDADE</v>
      </c>
      <c r="F119" s="23">
        <f>'APÊNDICE II-MEMÓRIA DE CÁLCULO'!P121</f>
        <v>20</v>
      </c>
      <c r="G119" s="24" t="s">
        <v>157</v>
      </c>
      <c r="H119" s="25">
        <f>'APÊNDICE III - MAPA DE PREÇOS'!H119</f>
        <v>12.97</v>
      </c>
      <c r="I119" s="26">
        <f t="shared" si="8"/>
        <v>12.97</v>
      </c>
      <c r="J119" s="27">
        <f t="shared" si="9"/>
        <v>259.40000000000003</v>
      </c>
      <c r="K119" s="45">
        <f>H119*'APÊNDICE II-MEMÓRIA DE CÁLCULO'!J121</f>
        <v>259.40000000000003</v>
      </c>
      <c r="L119" s="45">
        <f>H119*'APÊNDICE II-MEMÓRIA DE CÁLCULO'!N121</f>
        <v>0</v>
      </c>
    </row>
    <row r="120" spans="1:12" ht="66.599999999999994" customHeight="1" x14ac:dyDescent="0.3">
      <c r="A120" s="14">
        <v>116</v>
      </c>
      <c r="B120" s="1">
        <f>'APÊNDICE II-MEMÓRIA DE CÁLCULO'!B122</f>
        <v>16385</v>
      </c>
      <c r="C120" s="4">
        <f>'APÊNDICE II-MEMÓRIA DE CÁLCULO'!C122</f>
        <v>317045</v>
      </c>
      <c r="D120" s="5" t="str">
        <f>'APÊNDICE II-MEMÓRIA DE CÁLCULO'!D122</f>
        <v>Doppler Vascular Portátil para a localização de pulsos arteriais e venosos, Modelo: DV 610B, Medidas: 4,5 x 8,5 x 18cm, Especificações:: Doppler Vascular Portátil para a localização de pulsos arteriais e venosos, Medidas: 4,5 x 8,5 x 18cm. Referência: MDMEGA ou similar</v>
      </c>
      <c r="E120" s="4" t="str">
        <f>'APÊNDICE II-MEMÓRIA DE CÁLCULO'!E122</f>
        <v>UNIDADE</v>
      </c>
      <c r="F120" s="23">
        <f>'APÊNDICE II-MEMÓRIA DE CÁLCULO'!P122</f>
        <v>12</v>
      </c>
      <c r="G120" s="24" t="s">
        <v>157</v>
      </c>
      <c r="H120" s="25">
        <f>'APÊNDICE III - MAPA DE PREÇOS'!H120</f>
        <v>1567.5</v>
      </c>
      <c r="I120" s="26">
        <f t="shared" si="8"/>
        <v>1567.5</v>
      </c>
      <c r="J120" s="27">
        <f t="shared" si="9"/>
        <v>18810</v>
      </c>
      <c r="K120" s="45">
        <f>H120*'APÊNDICE II-MEMÓRIA DE CÁLCULO'!J122</f>
        <v>18810</v>
      </c>
      <c r="L120" s="45">
        <f>H120*'APÊNDICE II-MEMÓRIA DE CÁLCULO'!N122</f>
        <v>0</v>
      </c>
    </row>
    <row r="121" spans="1:12" ht="72.599999999999994" customHeight="1" x14ac:dyDescent="0.3">
      <c r="A121" s="14">
        <v>117</v>
      </c>
      <c r="B121" s="1">
        <f>'APÊNDICE II-MEMÓRIA DE CÁLCULO'!B123</f>
        <v>16388</v>
      </c>
      <c r="C121" s="4">
        <f>'APÊNDICE II-MEMÓRIA DE CÁLCULO'!C123</f>
        <v>434278</v>
      </c>
      <c r="D121" s="5" t="str">
        <f>'APÊNDICE II-MEMÓRIA DE CÁLCULO'!D123</f>
        <v>Solução corante de ácido acético 1000ML, Concentração: 5%, Forma farmacêutica: Solução, Modelo: Frasco, Especificações: Solução corante de ácido acético 1000ML, Concentração: 5%, Forma farmacêutica: Solução. Referência: Renylab ou similar</v>
      </c>
      <c r="E121" s="4" t="str">
        <f>'APÊNDICE II-MEMÓRIA DE CÁLCULO'!E123</f>
        <v>UNIDADE</v>
      </c>
      <c r="F121" s="23">
        <f>'APÊNDICE II-MEMÓRIA DE CÁLCULO'!P123</f>
        <v>60</v>
      </c>
      <c r="G121" s="24" t="s">
        <v>157</v>
      </c>
      <c r="H121" s="25">
        <f>'APÊNDICE III - MAPA DE PREÇOS'!H121</f>
        <v>56.18</v>
      </c>
      <c r="I121" s="26">
        <f t="shared" si="8"/>
        <v>56.18</v>
      </c>
      <c r="J121" s="27">
        <f t="shared" si="9"/>
        <v>3370.8</v>
      </c>
      <c r="K121" s="45">
        <f>H121*'APÊNDICE II-MEMÓRIA DE CÁLCULO'!J123</f>
        <v>3370.8</v>
      </c>
      <c r="L121" s="45">
        <f>H121*'APÊNDICE II-MEMÓRIA DE CÁLCULO'!N123</f>
        <v>0</v>
      </c>
    </row>
    <row r="122" spans="1:12" ht="55.15" customHeight="1" x14ac:dyDescent="0.3">
      <c r="A122" s="14">
        <v>118</v>
      </c>
      <c r="B122" s="1">
        <f>'APÊNDICE II-MEMÓRIA DE CÁLCULO'!B124</f>
        <v>16389</v>
      </c>
      <c r="C122" s="4" t="str">
        <f>'APÊNDICE II-MEMÓRIA DE CÁLCULO'!C124</f>
        <v>-</v>
      </c>
      <c r="D122" s="5" t="str">
        <f>'APÊNDICE II-MEMÓRIA DE CÁLCULO'!D124</f>
        <v>Solução de Lugol 500ML, Concentração: 5%, Forma farmacêutica: Solução, Modelo: Frasco, Concentração: 5%, Forma farmacêutica: Solução. Marca referência: Laborclin ou referência</v>
      </c>
      <c r="E122" s="4" t="str">
        <f>'APÊNDICE II-MEMÓRIA DE CÁLCULO'!E124</f>
        <v>UNIDADE</v>
      </c>
      <c r="F122" s="23">
        <f>'APÊNDICE II-MEMÓRIA DE CÁLCULO'!P124</f>
        <v>80</v>
      </c>
      <c r="G122" s="24" t="s">
        <v>157</v>
      </c>
      <c r="H122" s="25">
        <f>'APÊNDICE III - MAPA DE PREÇOS'!H122</f>
        <v>195</v>
      </c>
      <c r="I122" s="26">
        <f t="shared" si="8"/>
        <v>195</v>
      </c>
      <c r="J122" s="27">
        <f t="shared" si="9"/>
        <v>15600</v>
      </c>
      <c r="K122" s="45">
        <f>H122*'APÊNDICE II-MEMÓRIA DE CÁLCULO'!J124</f>
        <v>15600</v>
      </c>
      <c r="L122" s="45">
        <f>H122*'APÊNDICE II-MEMÓRIA DE CÁLCULO'!N124</f>
        <v>0</v>
      </c>
    </row>
    <row r="123" spans="1:12" ht="49.5" x14ac:dyDescent="0.3">
      <c r="A123" s="14">
        <v>119</v>
      </c>
      <c r="B123" s="1">
        <f>'APÊNDICE II-MEMÓRIA DE CÁLCULO'!B125</f>
        <v>16391</v>
      </c>
      <c r="C123" s="4">
        <f>'APÊNDICE II-MEMÓRIA DE CÁLCULO'!C125</f>
        <v>458131</v>
      </c>
      <c r="D123" s="5" t="str">
        <f>'APÊNDICE II-MEMÓRIA DE CÁLCULO'!D125</f>
        <v>Frasco para Biópsia com tampa, Capacidade: 15 a 23ml, Especificações: Frasco para Biópsia com tampa,Capacidade: 15 a 23m. Referência: TB ou similar.</v>
      </c>
      <c r="E123" s="4" t="str">
        <f>'APÊNDICE II-MEMÓRIA DE CÁLCULO'!E125</f>
        <v>UNIDADE</v>
      </c>
      <c r="F123" s="23">
        <f>'APÊNDICE II-MEMÓRIA DE CÁLCULO'!P125</f>
        <v>1000</v>
      </c>
      <c r="G123" s="24" t="s">
        <v>157</v>
      </c>
      <c r="H123" s="25">
        <f>'APÊNDICE III - MAPA DE PREÇOS'!H123</f>
        <v>0.88</v>
      </c>
      <c r="I123" s="26">
        <f t="shared" si="8"/>
        <v>0.88</v>
      </c>
      <c r="J123" s="27">
        <f t="shared" si="9"/>
        <v>880</v>
      </c>
      <c r="K123" s="45">
        <f>H123*'APÊNDICE II-MEMÓRIA DE CÁLCULO'!J125</f>
        <v>880</v>
      </c>
      <c r="L123" s="45">
        <f>H123*'APÊNDICE II-MEMÓRIA DE CÁLCULO'!N125</f>
        <v>0</v>
      </c>
    </row>
    <row r="124" spans="1:12" ht="33" x14ac:dyDescent="0.3">
      <c r="A124" s="14">
        <v>120</v>
      </c>
      <c r="B124" s="1">
        <f>'APÊNDICE II-MEMÓRIA DE CÁLCULO'!B126</f>
        <v>16392</v>
      </c>
      <c r="C124" s="4">
        <f>'APÊNDICE II-MEMÓRIA DE CÁLCULO'!C126</f>
        <v>169073</v>
      </c>
      <c r="D124" s="5" t="str">
        <f>'APÊNDICE II-MEMÓRIA DE CÁLCULO'!D126</f>
        <v>Ácido tricloroacetico 1000ML, Concentração: 80%, Forma farmacêutica: Solução,</v>
      </c>
      <c r="E124" s="4" t="str">
        <f>'APÊNDICE II-MEMÓRIA DE CÁLCULO'!E126</f>
        <v>UNIDADE</v>
      </c>
      <c r="F124" s="23">
        <f>'APÊNDICE II-MEMÓRIA DE CÁLCULO'!P126</f>
        <v>100</v>
      </c>
      <c r="G124" s="24" t="s">
        <v>157</v>
      </c>
      <c r="H124" s="25">
        <f>'APÊNDICE III - MAPA DE PREÇOS'!H124</f>
        <v>230.13</v>
      </c>
      <c r="I124" s="26">
        <f t="shared" si="8"/>
        <v>230.13</v>
      </c>
      <c r="J124" s="27">
        <f t="shared" si="9"/>
        <v>23013</v>
      </c>
      <c r="K124" s="45">
        <f>H124*'APÊNDICE II-MEMÓRIA DE CÁLCULO'!J126</f>
        <v>23013</v>
      </c>
      <c r="L124" s="45">
        <f>H124*'APÊNDICE II-MEMÓRIA DE CÁLCULO'!N126</f>
        <v>0</v>
      </c>
    </row>
    <row r="125" spans="1:12" ht="49.5" x14ac:dyDescent="0.3">
      <c r="A125" s="14">
        <v>121</v>
      </c>
      <c r="B125" s="1">
        <f>'APÊNDICE II-MEMÓRIA DE CÁLCULO'!B127</f>
        <v>16395</v>
      </c>
      <c r="C125" s="4" t="str">
        <f>'APÊNDICE II-MEMÓRIA DE CÁLCULO'!C127</f>
        <v>-</v>
      </c>
      <c r="D125" s="5" t="str">
        <f>'APÊNDICE II-MEMÓRIA DE CÁLCULO'!D127</f>
        <v>Histerômetro Estéril Descartável, medidas: 25cm, material: Poliestireno, Especificação: Histerômetro Estéril Descartável, medidas: 25cm, material: Poliestireno.</v>
      </c>
      <c r="E125" s="4" t="str">
        <f>'APÊNDICE II-MEMÓRIA DE CÁLCULO'!E127</f>
        <v>UNIDADE</v>
      </c>
      <c r="F125" s="23">
        <f>'APÊNDICE II-MEMÓRIA DE CÁLCULO'!P127</f>
        <v>1000</v>
      </c>
      <c r="G125" s="24" t="s">
        <v>157</v>
      </c>
      <c r="H125" s="25">
        <f>'APÊNDICE III - MAPA DE PREÇOS'!H125</f>
        <v>5.59</v>
      </c>
      <c r="I125" s="26">
        <f t="shared" si="8"/>
        <v>5.59</v>
      </c>
      <c r="J125" s="27">
        <f t="shared" si="9"/>
        <v>5590</v>
      </c>
      <c r="K125" s="45">
        <f>H125*'APÊNDICE II-MEMÓRIA DE CÁLCULO'!J127</f>
        <v>5590</v>
      </c>
      <c r="L125" s="45">
        <f>H125*'APÊNDICE II-MEMÓRIA DE CÁLCULO'!N127</f>
        <v>0</v>
      </c>
    </row>
    <row r="126" spans="1:12" ht="49.5" x14ac:dyDescent="0.3">
      <c r="A126" s="14">
        <v>122</v>
      </c>
      <c r="B126" s="1">
        <f>'APÊNDICE II-MEMÓRIA DE CÁLCULO'!B128</f>
        <v>16398</v>
      </c>
      <c r="C126" s="4">
        <f>'APÊNDICE II-MEMÓRIA DE CÁLCULO'!C128</f>
        <v>467874</v>
      </c>
      <c r="D126" s="5" t="str">
        <f>'APÊNDICE II-MEMÓRIA DE CÁLCULO'!D128</f>
        <v>Almotolia Transparente Pinceta Bico Reto 500ML, material: plástico, Especificação: Almotolia Transparente Pinceta Bico Reto 500ML, material: plástico</v>
      </c>
      <c r="E126" s="4" t="str">
        <f>'APÊNDICE II-MEMÓRIA DE CÁLCULO'!E128</f>
        <v>UNIDADE</v>
      </c>
      <c r="F126" s="23">
        <f>'APÊNDICE II-MEMÓRIA DE CÁLCULO'!P128</f>
        <v>1000</v>
      </c>
      <c r="G126" s="24" t="s">
        <v>157</v>
      </c>
      <c r="H126" s="25">
        <f>'APÊNDICE III - MAPA DE PREÇOS'!H126</f>
        <v>6.22</v>
      </c>
      <c r="I126" s="26">
        <f t="shared" si="8"/>
        <v>6.22</v>
      </c>
      <c r="J126" s="27">
        <f t="shared" si="9"/>
        <v>6220</v>
      </c>
      <c r="K126" s="45">
        <f>H126*'APÊNDICE II-MEMÓRIA DE CÁLCULO'!J128</f>
        <v>6220</v>
      </c>
      <c r="L126" s="45">
        <f>H126*'APÊNDICE II-MEMÓRIA DE CÁLCULO'!N128</f>
        <v>0</v>
      </c>
    </row>
    <row r="127" spans="1:12" ht="33" x14ac:dyDescent="0.3">
      <c r="A127" s="14">
        <v>123</v>
      </c>
      <c r="B127" s="1">
        <f>'APÊNDICE II-MEMÓRIA DE CÁLCULO'!B129</f>
        <v>16400</v>
      </c>
      <c r="C127" s="4">
        <f>'APÊNDICE II-MEMÓRIA DE CÁLCULO'!C129</f>
        <v>436498</v>
      </c>
      <c r="D127" s="5" t="str">
        <f>'APÊNDICE II-MEMÓRIA DE CÁLCULO'!D129</f>
        <v>Esfignomanometro digital infantil- Aparelho De Medir Pressão De Braço Digital Elétrico. Referência: G-tech ou similar.</v>
      </c>
      <c r="E127" s="4" t="str">
        <f>'APÊNDICE II-MEMÓRIA DE CÁLCULO'!E129</f>
        <v>UNIDADE</v>
      </c>
      <c r="F127" s="23">
        <f>'APÊNDICE II-MEMÓRIA DE CÁLCULO'!P129</f>
        <v>10</v>
      </c>
      <c r="G127" s="24" t="s">
        <v>157</v>
      </c>
      <c r="H127" s="25">
        <f>'APÊNDICE III - MAPA DE PREÇOS'!H127</f>
        <v>79.95</v>
      </c>
      <c r="I127" s="26">
        <f t="shared" si="8"/>
        <v>79.95</v>
      </c>
      <c r="J127" s="27">
        <f t="shared" si="9"/>
        <v>799.5</v>
      </c>
      <c r="K127" s="45">
        <f>H127*'APÊNDICE II-MEMÓRIA DE CÁLCULO'!J129</f>
        <v>799.5</v>
      </c>
      <c r="L127" s="45">
        <f>H127*'APÊNDICE II-MEMÓRIA DE CÁLCULO'!N129</f>
        <v>0</v>
      </c>
    </row>
    <row r="128" spans="1:12" ht="88.15" customHeight="1" x14ac:dyDescent="0.3">
      <c r="A128" s="14">
        <v>124</v>
      </c>
      <c r="B128" s="1">
        <f>'APÊNDICE II-MEMÓRIA DE CÁLCULO'!B130</f>
        <v>16403</v>
      </c>
      <c r="C128" s="4" t="str">
        <f>'APÊNDICE II-MEMÓRIA DE CÁLCULO'!C130</f>
        <v>-</v>
      </c>
      <c r="D128" s="5" t="str">
        <f>'APÊNDICE II-MEMÓRIA DE CÁLCULO'!D130</f>
        <v>Suporte com Base para Cilindro, material: aço, especificações:Suporte com Base para Cilindro, material: aço, 7 a 10 litros. Especificações adicionais: Medida aproximada da circunferência para encaixe do cilindro: 17cm, Medidas aproximadas da base: 22cm x 30cm,Medidas aproximadas do produto: 40cm (A) x 34cm (L) x 38cm (C), Peso aproximado: 3,040 Kg.</v>
      </c>
      <c r="E128" s="4" t="str">
        <f>'APÊNDICE II-MEMÓRIA DE CÁLCULO'!E130</f>
        <v>UNIDADE</v>
      </c>
      <c r="F128" s="23">
        <f>'APÊNDICE II-MEMÓRIA DE CÁLCULO'!P130</f>
        <v>15</v>
      </c>
      <c r="G128" s="24" t="s">
        <v>157</v>
      </c>
      <c r="H128" s="25">
        <f>'APÊNDICE III - MAPA DE PREÇOS'!H128</f>
        <v>307</v>
      </c>
      <c r="I128" s="26">
        <f t="shared" si="8"/>
        <v>307</v>
      </c>
      <c r="J128" s="27">
        <f t="shared" si="9"/>
        <v>4605</v>
      </c>
      <c r="K128" s="45">
        <f>H128*'APÊNDICE II-MEMÓRIA DE CÁLCULO'!J130</f>
        <v>4605</v>
      </c>
      <c r="L128" s="45">
        <f>H128*'APÊNDICE II-MEMÓRIA DE CÁLCULO'!N130</f>
        <v>0</v>
      </c>
    </row>
    <row r="129" spans="1:12" ht="63" customHeight="1" x14ac:dyDescent="0.3">
      <c r="A129" s="14">
        <v>125</v>
      </c>
      <c r="B129" s="1">
        <f>'APÊNDICE II-MEMÓRIA DE CÁLCULO'!B131</f>
        <v>16619</v>
      </c>
      <c r="C129" s="4" t="str">
        <f>'APÊNDICE II-MEMÓRIA DE CÁLCULO'!C131</f>
        <v>-</v>
      </c>
      <c r="D129" s="5" t="str">
        <f>'APÊNDICE II-MEMÓRIA DE CÁLCULO'!D131</f>
        <v>Tecido para esterilização descartável, tipo: wrap, medidas: 50x 50 cm, material: confeccionado em trilaminado de não tecido 100% polipropileno SMS (Spunbond, Meltblown, Spunbond), características adicionais: produto não estéril, atóxico, embalagem contendo 50 unidades</v>
      </c>
      <c r="E129" s="4" t="str">
        <f>'APÊNDICE II-MEMÓRIA DE CÁLCULO'!E131</f>
        <v>PACOTE</v>
      </c>
      <c r="F129" s="23">
        <f>'APÊNDICE II-MEMÓRIA DE CÁLCULO'!P131</f>
        <v>30</v>
      </c>
      <c r="G129" s="24" t="s">
        <v>157</v>
      </c>
      <c r="H129" s="25">
        <f>'APÊNDICE III - MAPA DE PREÇOS'!H129</f>
        <v>54.86</v>
      </c>
      <c r="I129" s="26">
        <f t="shared" ref="I129:I141" si="10">H129</f>
        <v>54.86</v>
      </c>
      <c r="J129" s="27">
        <f t="shared" ref="J129:J152" si="11">H129*F129</f>
        <v>1645.8</v>
      </c>
      <c r="K129" s="45">
        <f>H129*'APÊNDICE II-MEMÓRIA DE CÁLCULO'!J131</f>
        <v>1645.8</v>
      </c>
      <c r="L129" s="45">
        <f>H129*'APÊNDICE II-MEMÓRIA DE CÁLCULO'!N131</f>
        <v>0</v>
      </c>
    </row>
    <row r="130" spans="1:12" ht="132" x14ac:dyDescent="0.3">
      <c r="A130" s="14">
        <v>126</v>
      </c>
      <c r="B130" s="1">
        <f>'APÊNDICE II-MEMÓRIA DE CÁLCULO'!B132</f>
        <v>19319</v>
      </c>
      <c r="C130" s="4" t="str">
        <f>'APÊNDICE II-MEMÓRIA DE CÁLCULO'!C132</f>
        <v>-</v>
      </c>
      <c r="D130" s="5" t="str">
        <f>'APÊNDICE II-MEMÓRIA DE CÁLCULO'!D132</f>
        <v xml:space="preserve">Agulhas para caneta de insulina 4 mm x 33G (0,20 mm), com cânula confeccionada em aço inoxidável, ponta com bisel trifacetado e lubrificação para punção suave. Produto estéril (esterilizado por óxido de etileno), atóxico e apirogênico, com selo protetor individual que garante a esterilidade até o momento do uso. Compatível com a maioria das canetas de insulina permanentes e descartáveis disponíveis no mercado. Produto descartável e de uso único. </v>
      </c>
      <c r="E130" s="4" t="str">
        <f>'APÊNDICE II-MEMÓRIA DE CÁLCULO'!E132</f>
        <v>UNIDADE</v>
      </c>
      <c r="F130" s="23">
        <f>'APÊNDICE II-MEMÓRIA DE CÁLCULO'!P132</f>
        <v>2400</v>
      </c>
      <c r="G130" s="24" t="s">
        <v>157</v>
      </c>
      <c r="H130" s="25">
        <f>'APÊNDICE III - MAPA DE PREÇOS'!H130</f>
        <v>10.28</v>
      </c>
      <c r="I130" s="26">
        <f t="shared" si="10"/>
        <v>10.28</v>
      </c>
      <c r="J130" s="27">
        <f t="shared" si="11"/>
        <v>24672</v>
      </c>
      <c r="K130" s="45">
        <f>H130*'APÊNDICE II-MEMÓRIA DE CÁLCULO'!J132</f>
        <v>24672</v>
      </c>
      <c r="L130" s="45">
        <f>H130*'APÊNDICE II-MEMÓRIA DE CÁLCULO'!N132</f>
        <v>0</v>
      </c>
    </row>
    <row r="131" spans="1:12" ht="33" x14ac:dyDescent="0.3">
      <c r="A131" s="14">
        <v>127</v>
      </c>
      <c r="B131" s="1">
        <f>'APÊNDICE II-MEMÓRIA DE CÁLCULO'!B133</f>
        <v>6451</v>
      </c>
      <c r="C131" s="4" t="str">
        <f>'APÊNDICE II-MEMÓRIA DE CÁLCULO'!C133</f>
        <v>-</v>
      </c>
      <c r="D131" s="5" t="str">
        <f>'APÊNDICE II-MEMÓRIA DE CÁLCULO'!D133</f>
        <v xml:space="preserve">Cuba para assepsia, medidas: 8 x 4 CM, redonda, material: aço inoxidável. </v>
      </c>
      <c r="E131" s="4" t="str">
        <f>'APÊNDICE II-MEMÓRIA DE CÁLCULO'!E133</f>
        <v>UNIDADE</v>
      </c>
      <c r="F131" s="23">
        <f>'APÊNDICE II-MEMÓRIA DE CÁLCULO'!P133</f>
        <v>10</v>
      </c>
      <c r="G131" s="24" t="s">
        <v>157</v>
      </c>
      <c r="H131" s="25">
        <f>'APÊNDICE III - MAPA DE PREÇOS'!H131</f>
        <v>25.32</v>
      </c>
      <c r="I131" s="26">
        <f t="shared" si="10"/>
        <v>25.32</v>
      </c>
      <c r="J131" s="27">
        <f t="shared" si="11"/>
        <v>253.2</v>
      </c>
      <c r="K131" s="45">
        <f>H131*'APÊNDICE II-MEMÓRIA DE CÁLCULO'!J133</f>
        <v>253.2</v>
      </c>
      <c r="L131" s="45">
        <f>H131*'APÊNDICE II-MEMÓRIA DE CÁLCULO'!N133</f>
        <v>0</v>
      </c>
    </row>
    <row r="132" spans="1:12" ht="132" x14ac:dyDescent="0.3">
      <c r="A132" s="14">
        <v>128</v>
      </c>
      <c r="B132" s="1">
        <f>'APÊNDICE II-MEMÓRIA DE CÁLCULO'!B134</f>
        <v>19320</v>
      </c>
      <c r="C132" s="4" t="str">
        <f>'APÊNDICE II-MEMÓRIA DE CÁLCULO'!C134</f>
        <v>-</v>
      </c>
      <c r="D132" s="5" t="str">
        <f>'APÊNDICE II-MEMÓRIA DE CÁLCULO'!D134</f>
        <v xml:space="preserve">Detergente enzimático com quatro enzimas (amilase, lipase, protease e carboidrase), indicado para limpeza de produtos para saúde. Composição: enzimas, álcool isopropílico, tensoativo não iônico (teor: 3,5%), agentes de controle de pH, conservantes, coadjuvantes, estabilizantes, aditivos e água. Atividades enzimáticas mínimas: amilolítica – 0,05 UA·mL⁻¹·min⁻¹; proteolítica – 0,08 UP·mL⁻¹·min⁻¹. Faixa de pH da solução pura: 6,0 a 7,5. Apresentação: frasco de 1 litro. </v>
      </c>
      <c r="E132" s="4" t="str">
        <f>'APÊNDICE II-MEMÓRIA DE CÁLCULO'!E134</f>
        <v>FRASCO</v>
      </c>
      <c r="F132" s="23">
        <f>'APÊNDICE II-MEMÓRIA DE CÁLCULO'!P134</f>
        <v>132</v>
      </c>
      <c r="G132" s="24" t="s">
        <v>157</v>
      </c>
      <c r="H132" s="25">
        <f>'APÊNDICE III - MAPA DE PREÇOS'!H132</f>
        <v>42.1</v>
      </c>
      <c r="I132" s="26">
        <f t="shared" si="10"/>
        <v>42.1</v>
      </c>
      <c r="J132" s="27">
        <f t="shared" si="11"/>
        <v>5557.2</v>
      </c>
      <c r="K132" s="45">
        <f>H132*'APÊNDICE II-MEMÓRIA DE CÁLCULO'!J134</f>
        <v>5557.2</v>
      </c>
      <c r="L132" s="45">
        <f>H132*'APÊNDICE II-MEMÓRIA DE CÁLCULO'!N134</f>
        <v>0</v>
      </c>
    </row>
    <row r="133" spans="1:12" ht="81" customHeight="1" x14ac:dyDescent="0.3">
      <c r="A133" s="14">
        <v>129</v>
      </c>
      <c r="B133" s="1">
        <f>'APÊNDICE II-MEMÓRIA DE CÁLCULO'!B135</f>
        <v>19321</v>
      </c>
      <c r="C133" s="4" t="str">
        <f>'APÊNDICE II-MEMÓRIA DE CÁLCULO'!C135</f>
        <v>-</v>
      </c>
      <c r="D133" s="5" t="str">
        <f>'APÊNDICE II-MEMÓRIA DE CÁLCULO'!D135</f>
        <v xml:space="preserve">Fio de sutura com agulha, confeccionado em poliglactina 910, fio tipo 4-0, absorvível e estéril. Agulha cilíndrica 3/8 de círculo com 1,5 cm de comprimento, e fio com 70 cm de comprimento. Embalado individualmente, com dados de identificação, procedência, número do lote, data de fabricação, validade e registro na Anvisa. </v>
      </c>
      <c r="E133" s="4" t="str">
        <f>'APÊNDICE II-MEMÓRIA DE CÁLCULO'!E135</f>
        <v>UNIDADE</v>
      </c>
      <c r="F133" s="23">
        <f>'APÊNDICE II-MEMÓRIA DE CÁLCULO'!P135</f>
        <v>600</v>
      </c>
      <c r="G133" s="24" t="s">
        <v>157</v>
      </c>
      <c r="H133" s="25">
        <f>'APÊNDICE III - MAPA DE PREÇOS'!H133</f>
        <v>13.8</v>
      </c>
      <c r="I133" s="26">
        <f t="shared" si="10"/>
        <v>13.8</v>
      </c>
      <c r="J133" s="27">
        <f t="shared" si="11"/>
        <v>8280</v>
      </c>
      <c r="K133" s="45">
        <f>H133*'APÊNDICE II-MEMÓRIA DE CÁLCULO'!J135</f>
        <v>8280</v>
      </c>
      <c r="L133" s="45">
        <f>H133*'APÊNDICE II-MEMÓRIA DE CÁLCULO'!N135</f>
        <v>0</v>
      </c>
    </row>
    <row r="134" spans="1:12" ht="81" customHeight="1" x14ac:dyDescent="0.3">
      <c r="A134" s="14">
        <v>130</v>
      </c>
      <c r="B134" s="1">
        <f>'APÊNDICE II-MEMÓRIA DE CÁLCULO'!B136</f>
        <v>19322</v>
      </c>
      <c r="C134" s="4" t="str">
        <f>'APÊNDICE II-MEMÓRIA DE CÁLCULO'!C136</f>
        <v>-</v>
      </c>
      <c r="D134" s="5" t="str">
        <f>'APÊNDICE II-MEMÓRIA DE CÁLCULO'!D136</f>
        <v xml:space="preserve">Fio de sutura com agulha, confeccionado em poliglactina 910, tipo 3-0, absorvível e estéril. Agulha cilíndrica 3/8 de círculo com 1,5 cm de comprimento, e fio com 70 cm de extensão. Embalagem individual contendo identificação do produto, procedência, número do lote, data de fabricação, validade e registro na Anvisa. </v>
      </c>
      <c r="E134" s="4" t="str">
        <f>'APÊNDICE II-MEMÓRIA DE CÁLCULO'!E136</f>
        <v>UNIDADE</v>
      </c>
      <c r="F134" s="23">
        <f>'APÊNDICE II-MEMÓRIA DE CÁLCULO'!P136</f>
        <v>600</v>
      </c>
      <c r="G134" s="24" t="s">
        <v>157</v>
      </c>
      <c r="H134" s="25">
        <f>'APÊNDICE III - MAPA DE PREÇOS'!H134</f>
        <v>11.36</v>
      </c>
      <c r="I134" s="26">
        <f t="shared" si="10"/>
        <v>11.36</v>
      </c>
      <c r="J134" s="27">
        <f t="shared" si="11"/>
        <v>6816</v>
      </c>
      <c r="K134" s="45">
        <f>H134*'APÊNDICE II-MEMÓRIA DE CÁLCULO'!J136</f>
        <v>6816</v>
      </c>
      <c r="L134" s="45">
        <f>H134*'APÊNDICE II-MEMÓRIA DE CÁLCULO'!N136</f>
        <v>0</v>
      </c>
    </row>
    <row r="135" spans="1:12" ht="40.15" customHeight="1" x14ac:dyDescent="0.3">
      <c r="A135" s="14">
        <v>131</v>
      </c>
      <c r="B135" s="1">
        <f>'APÊNDICE II-MEMÓRIA DE CÁLCULO'!B137</f>
        <v>13439</v>
      </c>
      <c r="C135" s="4" t="str">
        <f>'APÊNDICE II-MEMÓRIA DE CÁLCULO'!C137</f>
        <v>-</v>
      </c>
      <c r="D135" s="5" t="str">
        <f>'APÊNDICE II-MEMÓRIA DE CÁLCULO'!D137</f>
        <v xml:space="preserve">Tala de Imobilização em EVA - P, Tala aramada moldável em EVA, revestida com material emborrachado, Utilizado em resgate. </v>
      </c>
      <c r="E135" s="4" t="str">
        <f>'APÊNDICE II-MEMÓRIA DE CÁLCULO'!E137</f>
        <v>UNIDADE</v>
      </c>
      <c r="F135" s="23">
        <f>'APÊNDICE II-MEMÓRIA DE CÁLCULO'!P137</f>
        <v>20</v>
      </c>
      <c r="G135" s="24" t="s">
        <v>157</v>
      </c>
      <c r="H135" s="25">
        <f>'APÊNDICE III - MAPA DE PREÇOS'!H135</f>
        <v>16.8</v>
      </c>
      <c r="I135" s="26">
        <f t="shared" si="10"/>
        <v>16.8</v>
      </c>
      <c r="J135" s="27">
        <f t="shared" si="11"/>
        <v>336</v>
      </c>
      <c r="K135" s="45">
        <f>H135*'APÊNDICE II-MEMÓRIA DE CÁLCULO'!J137</f>
        <v>336</v>
      </c>
      <c r="L135" s="45">
        <f>H135*'APÊNDICE II-MEMÓRIA DE CÁLCULO'!N137</f>
        <v>0</v>
      </c>
    </row>
    <row r="136" spans="1:12" ht="40.15" customHeight="1" x14ac:dyDescent="0.3">
      <c r="A136" s="14">
        <v>132</v>
      </c>
      <c r="B136" s="1">
        <f>'APÊNDICE II-MEMÓRIA DE CÁLCULO'!B138</f>
        <v>13440</v>
      </c>
      <c r="C136" s="4" t="str">
        <f>'APÊNDICE II-MEMÓRIA DE CÁLCULO'!C138</f>
        <v>-</v>
      </c>
      <c r="D136" s="5" t="str">
        <f>'APÊNDICE II-MEMÓRIA DE CÁLCULO'!D138</f>
        <v xml:space="preserve">Tala de Imobilização em EVA -  M, Tala aramada moldável em EVA, revestida com material emborrachado, Utilizado em resgate. </v>
      </c>
      <c r="E136" s="4" t="str">
        <f>'APÊNDICE II-MEMÓRIA DE CÁLCULO'!E138</f>
        <v>UNIDADE</v>
      </c>
      <c r="F136" s="23">
        <f>'APÊNDICE II-MEMÓRIA DE CÁLCULO'!P138</f>
        <v>20</v>
      </c>
      <c r="G136" s="24" t="s">
        <v>157</v>
      </c>
      <c r="H136" s="25">
        <f>'APÊNDICE III - MAPA DE PREÇOS'!H136</f>
        <v>20.9</v>
      </c>
      <c r="I136" s="26">
        <f t="shared" si="10"/>
        <v>20.9</v>
      </c>
      <c r="J136" s="27">
        <f t="shared" si="11"/>
        <v>418</v>
      </c>
      <c r="K136" s="45">
        <f>H136*'APÊNDICE II-MEMÓRIA DE CÁLCULO'!J138</f>
        <v>418</v>
      </c>
      <c r="L136" s="45">
        <f>H136*'APÊNDICE II-MEMÓRIA DE CÁLCULO'!N138</f>
        <v>0</v>
      </c>
    </row>
    <row r="137" spans="1:12" ht="40.15" customHeight="1" x14ac:dyDescent="0.3">
      <c r="A137" s="14">
        <v>133</v>
      </c>
      <c r="B137" s="1">
        <f>'APÊNDICE II-MEMÓRIA DE CÁLCULO'!B139</f>
        <v>13441</v>
      </c>
      <c r="C137" s="4" t="str">
        <f>'APÊNDICE II-MEMÓRIA DE CÁLCULO'!C139</f>
        <v>-</v>
      </c>
      <c r="D137" s="5" t="str">
        <f>'APÊNDICE II-MEMÓRIA DE CÁLCULO'!D139</f>
        <v>Tala de Imobilização GG, Tala aramada moldável em EVA, revestida com material emborrachado, Utilizado em resgate.</v>
      </c>
      <c r="E137" s="4" t="str">
        <f>'APÊNDICE II-MEMÓRIA DE CÁLCULO'!E139</f>
        <v>UNIDADE</v>
      </c>
      <c r="F137" s="23">
        <f>'APÊNDICE II-MEMÓRIA DE CÁLCULO'!P139</f>
        <v>20</v>
      </c>
      <c r="G137" s="24" t="s">
        <v>157</v>
      </c>
      <c r="H137" s="25">
        <f>'APÊNDICE III - MAPA DE PREÇOS'!H137</f>
        <v>24.79</v>
      </c>
      <c r="I137" s="26">
        <f t="shared" si="10"/>
        <v>24.79</v>
      </c>
      <c r="J137" s="27">
        <f t="shared" si="11"/>
        <v>495.79999999999995</v>
      </c>
      <c r="K137" s="45">
        <f>H137*'APÊNDICE II-MEMÓRIA DE CÁLCULO'!J139</f>
        <v>495.79999999999995</v>
      </c>
      <c r="L137" s="45">
        <f>H137*'APÊNDICE II-MEMÓRIA DE CÁLCULO'!N139</f>
        <v>0</v>
      </c>
    </row>
    <row r="138" spans="1:12" ht="49.5" x14ac:dyDescent="0.3">
      <c r="A138" s="14">
        <v>134</v>
      </c>
      <c r="B138" s="1">
        <f>'APÊNDICE II-MEMÓRIA DE CÁLCULO'!B140</f>
        <v>19327</v>
      </c>
      <c r="C138" s="4" t="str">
        <f>'APÊNDICE II-MEMÓRIA DE CÁLCULO'!C140</f>
        <v>-</v>
      </c>
      <c r="D138" s="5" t="str">
        <f>'APÊNDICE II-MEMÓRIA DE CÁLCULO'!D140</f>
        <v xml:space="preserve">Bandeja retangular confeccionada em aço inoxidável, com dimensões aproximadas de 49,1 cm (comprimento) x 33,1 cm (largura) x 2,2 cm (altura). </v>
      </c>
      <c r="E138" s="4" t="str">
        <f>'APÊNDICE II-MEMÓRIA DE CÁLCULO'!E140</f>
        <v>UNIDADE</v>
      </c>
      <c r="F138" s="23">
        <f>'APÊNDICE II-MEMÓRIA DE CÁLCULO'!P140</f>
        <v>24</v>
      </c>
      <c r="G138" s="24" t="s">
        <v>157</v>
      </c>
      <c r="H138" s="25">
        <f>'APÊNDICE III - MAPA DE PREÇOS'!H138</f>
        <v>102.51</v>
      </c>
      <c r="I138" s="26">
        <f t="shared" si="10"/>
        <v>102.51</v>
      </c>
      <c r="J138" s="27">
        <f t="shared" si="11"/>
        <v>2460.2400000000002</v>
      </c>
      <c r="K138" s="45">
        <f>H138*'APÊNDICE II-MEMÓRIA DE CÁLCULO'!J140</f>
        <v>2460.2400000000002</v>
      </c>
      <c r="L138" s="45">
        <f>H138*'APÊNDICE II-MEMÓRIA DE CÁLCULO'!N140</f>
        <v>0</v>
      </c>
    </row>
    <row r="139" spans="1:12" ht="82.5" x14ac:dyDescent="0.3">
      <c r="A139" s="14">
        <v>135</v>
      </c>
      <c r="B139" s="1">
        <f>'APÊNDICE II-MEMÓRIA DE CÁLCULO'!B141</f>
        <v>19330</v>
      </c>
      <c r="C139" s="4" t="str">
        <f>'APÊNDICE II-MEMÓRIA DE CÁLCULO'!C141</f>
        <v>-</v>
      </c>
      <c r="D139" s="5" t="str">
        <f>'APÊNDICE II-MEMÓRIA DE CÁLCULO'!D141</f>
        <v xml:space="preserve">Caixa térmica (cooler) com capacidade de 5 litros, fabricada em polipropileno de alta resistência, com tampa retangular de encaixe firme; Dimensões aproximadas: 20,3 cm (altura) x 26,4 cm (largura) x 26,4 cm (profundidade). Possui isolamento térmico com eficiência de conservação por até 8 horas. </v>
      </c>
      <c r="E139" s="4" t="str">
        <f>'APÊNDICE II-MEMÓRIA DE CÁLCULO'!E141</f>
        <v>UNIDADE</v>
      </c>
      <c r="F139" s="23">
        <f>'APÊNDICE II-MEMÓRIA DE CÁLCULO'!P141</f>
        <v>5</v>
      </c>
      <c r="G139" s="24" t="s">
        <v>157</v>
      </c>
      <c r="H139" s="25">
        <f>'APÊNDICE III - MAPA DE PREÇOS'!H139</f>
        <v>44.82</v>
      </c>
      <c r="I139" s="26">
        <f t="shared" si="10"/>
        <v>44.82</v>
      </c>
      <c r="J139" s="27">
        <f t="shared" si="11"/>
        <v>224.1</v>
      </c>
      <c r="K139" s="45">
        <f>H139*'APÊNDICE II-MEMÓRIA DE CÁLCULO'!J141</f>
        <v>224.1</v>
      </c>
      <c r="L139" s="45">
        <f>H139*'APÊNDICE II-MEMÓRIA DE CÁLCULO'!N141</f>
        <v>0</v>
      </c>
    </row>
    <row r="140" spans="1:12" ht="165" x14ac:dyDescent="0.3">
      <c r="A140" s="14">
        <v>136</v>
      </c>
      <c r="B140" s="1">
        <f>'APÊNDICE II-MEMÓRIA DE CÁLCULO'!B142</f>
        <v>19331</v>
      </c>
      <c r="C140" s="4" t="str">
        <f>'APÊNDICE II-MEMÓRIA DE CÁLCULO'!C142</f>
        <v>-</v>
      </c>
      <c r="D140" s="5" t="str">
        <f>'APÊNDICE II-MEMÓRIA DE CÁLCULO'!D142</f>
        <v xml:space="preserve">Gelo reutilizável rígido, com volume interno de 200 ml, destinado à conservação térmica de produtos que exigem refrigeração durante o transporte e armazenamento. Fabricado em polietileno rígido de alta resistência, com conteúdo interno composto por gel atóxico, selado e que não libera água durante o descongelamento. Deve ser reutilizável, podendo ser congelado previamente em freezer sem perda de desempenho. Dimensões aproximadas: 12 cm (altura) x 7 cm (largura) x 2,9 cm (profundidade). Cor: azul ou branca. O produto deve ser novo, isento de defeitos, pronto para uso e atender às normas sanitárias aplicáveis. </v>
      </c>
      <c r="E140" s="4" t="str">
        <f>'APÊNDICE II-MEMÓRIA DE CÁLCULO'!E142</f>
        <v>UNIDADE</v>
      </c>
      <c r="F140" s="23">
        <f>'APÊNDICE II-MEMÓRIA DE CÁLCULO'!P142</f>
        <v>120</v>
      </c>
      <c r="G140" s="24" t="s">
        <v>157</v>
      </c>
      <c r="H140" s="25">
        <f>'APÊNDICE III - MAPA DE PREÇOS'!H140</f>
        <v>8.9</v>
      </c>
      <c r="I140" s="26">
        <f t="shared" si="10"/>
        <v>8.9</v>
      </c>
      <c r="J140" s="27">
        <f t="shared" si="11"/>
        <v>1068</v>
      </c>
      <c r="K140" s="45">
        <f>H140*'APÊNDICE II-MEMÓRIA DE CÁLCULO'!J142</f>
        <v>1068</v>
      </c>
      <c r="L140" s="45">
        <f>H140*'APÊNDICE II-MEMÓRIA DE CÁLCULO'!N142</f>
        <v>0</v>
      </c>
    </row>
    <row r="141" spans="1:12" ht="165" x14ac:dyDescent="0.3">
      <c r="A141" s="14">
        <v>137</v>
      </c>
      <c r="B141" s="1">
        <f>'APÊNDICE II-MEMÓRIA DE CÁLCULO'!B143</f>
        <v>19332</v>
      </c>
      <c r="C141" s="4" t="str">
        <f>'APÊNDICE II-MEMÓRIA DE CÁLCULO'!C143</f>
        <v>-</v>
      </c>
      <c r="D141" s="5" t="str">
        <f>'APÊNDICE II-MEMÓRIA DE CÁLCULO'!D143</f>
        <v xml:space="preserve">Gelo rígido reutilizável, com volume interno de 550 ml, indicado para conservação térmica e transporte de amostras a baixas temperaturas. Fabricado em polietileno rígido de alta resistência, com conteúdo interno composto por gel atóxico e selado, que não libera água durante o descongelamento. Deve ser reutilizável, podendo ser congelado previamente em freezer. Dimensões aproximadas: 22,0 cm (altura) x 15,0 cm (largura) x 2,0 cm (profundidade). O produto deve ser novo, livre de vazamentos, pronto para uso e adequado para aplicações laboratoriais ou em cadeia de frio, atendendo às normas sanitárias vigentes. </v>
      </c>
      <c r="E141" s="4" t="str">
        <f>'APÊNDICE II-MEMÓRIA DE CÁLCULO'!E143</f>
        <v>UNIDADE</v>
      </c>
      <c r="F141" s="23">
        <f>'APÊNDICE II-MEMÓRIA DE CÁLCULO'!P143</f>
        <v>330</v>
      </c>
      <c r="G141" s="24" t="s">
        <v>157</v>
      </c>
      <c r="H141" s="25">
        <f>'APÊNDICE III - MAPA DE PREÇOS'!H141</f>
        <v>9.5</v>
      </c>
      <c r="I141" s="26">
        <f t="shared" si="10"/>
        <v>9.5</v>
      </c>
      <c r="J141" s="27">
        <f t="shared" si="11"/>
        <v>3135</v>
      </c>
      <c r="K141" s="45">
        <f>H141*'APÊNDICE II-MEMÓRIA DE CÁLCULO'!J143</f>
        <v>3135</v>
      </c>
      <c r="L141" s="45">
        <f>H141*'APÊNDICE II-MEMÓRIA DE CÁLCULO'!N143</f>
        <v>0</v>
      </c>
    </row>
    <row r="142" spans="1:12" ht="198" x14ac:dyDescent="0.3">
      <c r="A142" s="14">
        <v>138</v>
      </c>
      <c r="B142" s="1">
        <f>'APÊNDICE II-MEMÓRIA DE CÁLCULO'!B144</f>
        <v>19333</v>
      </c>
      <c r="C142" s="4" t="str">
        <f>'APÊNDICE II-MEMÓRIA DE CÁLCULO'!C144</f>
        <v>-</v>
      </c>
      <c r="D142" s="5" t="str">
        <f>'APÊNDICE II-MEMÓRIA DE CÁLCULO'!D144</f>
        <v xml:space="preserve">Gelo rígido reutilizável, com volume interno de 750 ml, indicado para transporte e conservação de produtos que exigem refrigeração. Fabricado com embalagem externa em polietileno rígido de alta resistência, com conteúdo interno composto por gel atóxico, selado, que não libera água durante o descongelamento. Deve manter a temperatura por período superior ao gelo comum e ser reutilizável mediante congelamento prévio em freezer. Dimensões aproximadas: 27,5 cm (altura) x 15,0 cm (largura) x 2,3 cm (profundidade). Cor: azul ou branca. O produto deve ser novo, isento de vazamentos, pronto para uso e adequado para aplicação em cadeia de frio, transporte de insumos, medicamentos ou amostras. </v>
      </c>
      <c r="E142" s="4" t="str">
        <f>'APÊNDICE II-MEMÓRIA DE CÁLCULO'!E144</f>
        <v>UNIDADE</v>
      </c>
      <c r="F142" s="23">
        <f>'APÊNDICE II-MEMÓRIA DE CÁLCULO'!P144</f>
        <v>330</v>
      </c>
      <c r="G142" s="24" t="s">
        <v>157</v>
      </c>
      <c r="H142" s="25">
        <f>'APÊNDICE III - MAPA DE PREÇOS'!H142</f>
        <v>10.89</v>
      </c>
      <c r="I142" s="26">
        <f>H142</f>
        <v>10.89</v>
      </c>
      <c r="J142" s="27">
        <f t="shared" si="11"/>
        <v>3593.7000000000003</v>
      </c>
      <c r="K142" s="45">
        <f>H142*'APÊNDICE II-MEMÓRIA DE CÁLCULO'!J144</f>
        <v>3593.7000000000003</v>
      </c>
      <c r="L142" s="45">
        <f>H142*'APÊNDICE II-MEMÓRIA DE CÁLCULO'!N144</f>
        <v>0</v>
      </c>
    </row>
    <row r="143" spans="1:12" ht="181.5" x14ac:dyDescent="0.3">
      <c r="A143" s="14">
        <v>139</v>
      </c>
      <c r="B143" s="1">
        <f>'APÊNDICE II-MEMÓRIA DE CÁLCULO'!B145</f>
        <v>19334</v>
      </c>
      <c r="C143" s="4" t="str">
        <f>'APÊNDICE II-MEMÓRIA DE CÁLCULO'!C145</f>
        <v>-</v>
      </c>
      <c r="D143" s="5" t="str">
        <f>'APÊNDICE II-MEMÓRIA DE CÁLCULO'!D145</f>
        <v xml:space="preserve">Estadiômetro portátil desmontável, indicado para medição de estatura em campo ou ambientes diversos, com estrutura leve, durável e de fácil transporte. Fabricado em plástico ABS de alta resistência, composto por base e régua desmontável em quatro partes, com encaixe preciso e estável. Faixa de aferição de 20 cm a 210 cm, com graduação de 0,1 cm. Peso aproximado: 2,6 kg. Dimensões fora da embalagem (montado): 67 cm (comprimento) x 36 cm (largura) x 13 cm (altura). Cor da base: preta; régua: branca; medidor de altura: cinza. Produto com certificação do Instituto de Metrologia Industrial (IMI) ou equivalente, garantindo a precisão do equipamento. </v>
      </c>
      <c r="E143" s="4" t="str">
        <f>'APÊNDICE II-MEMÓRIA DE CÁLCULO'!E145</f>
        <v>UNIDADE</v>
      </c>
      <c r="F143" s="23">
        <f>'APÊNDICE II-MEMÓRIA DE CÁLCULO'!P145</f>
        <v>2</v>
      </c>
      <c r="G143" s="24" t="s">
        <v>157</v>
      </c>
      <c r="H143" s="25">
        <f>'APÊNDICE III - MAPA DE PREÇOS'!H143</f>
        <v>366.5</v>
      </c>
      <c r="I143" s="26">
        <f t="shared" ref="I143:I152" si="12">H143</f>
        <v>366.5</v>
      </c>
      <c r="J143" s="27">
        <f t="shared" si="11"/>
        <v>733</v>
      </c>
      <c r="K143" s="45">
        <f>H143*'APÊNDICE II-MEMÓRIA DE CÁLCULO'!J145</f>
        <v>733</v>
      </c>
      <c r="L143" s="45">
        <f>H143*'APÊNDICE II-MEMÓRIA DE CÁLCULO'!N145</f>
        <v>0</v>
      </c>
    </row>
    <row r="144" spans="1:12" ht="181.5" x14ac:dyDescent="0.3">
      <c r="A144" s="14">
        <v>140</v>
      </c>
      <c r="B144" s="1">
        <f>'APÊNDICE II-MEMÓRIA DE CÁLCULO'!B146</f>
        <v>19335</v>
      </c>
      <c r="C144" s="4" t="str">
        <f>'APÊNDICE II-MEMÓRIA DE CÁLCULO'!C146</f>
        <v>-</v>
      </c>
      <c r="D144" s="5" t="str">
        <f>'APÊNDICE II-MEMÓRIA DE CÁLCULO'!D146</f>
        <v xml:space="preserve">Kit para ventosaterapia composto por 17 copos de acrílico transparente com bordas arredondadas, reutilizáveis, de fácil higienização e desinfecção. Acompanha aplicador manual de sucção (bomba de vácuo). Copos com os seguintes diâmetros internos aproximados: 13 unidades de 4,5 cm (nº 1), 1 unidade de 3,8 cm (nº 2), 1 unidade de 3,5 cm (nº 3), 1 unidade de 3,0 cm (nº 4) e 1 unidade de 2,3 cm (nº 5). Indicado para uso profissional em procedimentos complementares terapêuticos, como estimulação da circulação sanguínea e relaxamento muscular. Material: copos em acrílico resistente e aplicador em plástico. Total de itens: 17 copos + 1 aplicador de sucção </v>
      </c>
      <c r="E144" s="4" t="str">
        <f>'APÊNDICE II-MEMÓRIA DE CÁLCULO'!E146</f>
        <v>KIT</v>
      </c>
      <c r="F144" s="23">
        <f>'APÊNDICE II-MEMÓRIA DE CÁLCULO'!P146</f>
        <v>2</v>
      </c>
      <c r="G144" s="24" t="s">
        <v>157</v>
      </c>
      <c r="H144" s="25">
        <f>'APÊNDICE III - MAPA DE PREÇOS'!H144</f>
        <v>434.9</v>
      </c>
      <c r="I144" s="26">
        <f t="shared" si="12"/>
        <v>434.9</v>
      </c>
      <c r="J144" s="27">
        <f t="shared" si="11"/>
        <v>869.8</v>
      </c>
      <c r="K144" s="45">
        <f>H144*'APÊNDICE II-MEMÓRIA DE CÁLCULO'!J146</f>
        <v>869.8</v>
      </c>
      <c r="L144" s="45">
        <f>H144*'APÊNDICE II-MEMÓRIA DE CÁLCULO'!N146</f>
        <v>0</v>
      </c>
    </row>
    <row r="145" spans="1:12" ht="94.9" customHeight="1" x14ac:dyDescent="0.3">
      <c r="A145" s="14">
        <v>141</v>
      </c>
      <c r="B145" s="1">
        <f>'APÊNDICE II-MEMÓRIA DE CÁLCULO'!B147</f>
        <v>19586</v>
      </c>
      <c r="C145" s="4" t="str">
        <f>'APÊNDICE II-MEMÓRIA DE CÁLCULO'!C147</f>
        <v>-</v>
      </c>
      <c r="D145" s="5" t="str">
        <f>'APÊNDICE II-MEMÓRIA DE CÁLCULO'!D147</f>
        <v>Tampa vedante Luer é um acessório estéril, descartável e de uso único, fabricado em polipropileno, atóxica e apirogênica, indicado para vedação de conexões Luer padrão (conicidade de 6%), garantindo a integridade e a assepsia dos dispositivos médicos. Disponível nos modelos Luer Slip macho, Luer Lock fêmea e combinado macho/fêmea, é embalada individualmente e esterilizada por óxido de etileno.</v>
      </c>
      <c r="E145" s="4" t="str">
        <f>'APÊNDICE II-MEMÓRIA DE CÁLCULO'!E147</f>
        <v>UNIDADE</v>
      </c>
      <c r="F145" s="23">
        <f>'APÊNDICE II-MEMÓRIA DE CÁLCULO'!P147</f>
        <v>9000</v>
      </c>
      <c r="G145" s="24" t="s">
        <v>157</v>
      </c>
      <c r="H145" s="25">
        <f>'APÊNDICE III - MAPA DE PREÇOS'!H145</f>
        <v>0.35</v>
      </c>
      <c r="I145" s="26">
        <f t="shared" si="12"/>
        <v>0.35</v>
      </c>
      <c r="J145" s="27">
        <f t="shared" si="11"/>
        <v>3150</v>
      </c>
      <c r="K145" s="45">
        <f>H145*'APÊNDICE II-MEMÓRIA DE CÁLCULO'!J147</f>
        <v>3150</v>
      </c>
      <c r="L145" s="45">
        <f>H145*'APÊNDICE II-MEMÓRIA DE CÁLCULO'!N147</f>
        <v>0</v>
      </c>
    </row>
    <row r="146" spans="1:12" ht="94.9" customHeight="1" x14ac:dyDescent="0.3">
      <c r="A146" s="14">
        <v>142</v>
      </c>
      <c r="B146" s="1">
        <f>'APÊNDICE II-MEMÓRIA DE CÁLCULO'!B148</f>
        <v>12063</v>
      </c>
      <c r="C146" s="4" t="str">
        <f>'APÊNDICE II-MEMÓRIA DE CÁLCULO'!C148</f>
        <v>-</v>
      </c>
      <c r="D146" s="5" t="str">
        <f>'APÊNDICE II-MEMÓRIA DE CÁLCULO'!D148</f>
        <v>Dreno à vácuo estéril, multiperfurado com filamento radiopaco na medida 6.4mm, agulha em aço inox com ponta perfurante e alça para transporte e fixação, reservatório sanfonado em PVC, isento a látex, tampa luer, com capacidade de até 600 ml, extensão flexível, pinça corta-fluxo r conector 2 vias.</v>
      </c>
      <c r="E146" s="4" t="str">
        <f>'APÊNDICE II-MEMÓRIA DE CÁLCULO'!E148</f>
        <v>UNIDADE</v>
      </c>
      <c r="F146" s="23">
        <f>'APÊNDICE II-MEMÓRIA DE CÁLCULO'!P148</f>
        <v>10</v>
      </c>
      <c r="G146" s="24" t="s">
        <v>157</v>
      </c>
      <c r="H146" s="25">
        <f>'APÊNDICE III - MAPA DE PREÇOS'!H146</f>
        <v>29.36</v>
      </c>
      <c r="I146" s="26">
        <f t="shared" si="12"/>
        <v>29.36</v>
      </c>
      <c r="J146" s="27">
        <f t="shared" si="11"/>
        <v>293.60000000000002</v>
      </c>
      <c r="K146" s="45">
        <f>H146*'APÊNDICE II-MEMÓRIA DE CÁLCULO'!J148</f>
        <v>293.60000000000002</v>
      </c>
      <c r="L146" s="45">
        <f>H146*'APÊNDICE II-MEMÓRIA DE CÁLCULO'!N148</f>
        <v>0</v>
      </c>
    </row>
    <row r="147" spans="1:12" ht="132" x14ac:dyDescent="0.3">
      <c r="A147" s="14">
        <v>143</v>
      </c>
      <c r="B147" s="1">
        <f>'APÊNDICE II-MEMÓRIA DE CÁLCULO'!B149</f>
        <v>12323</v>
      </c>
      <c r="C147" s="4">
        <f>'APÊNDICE II-MEMÓRIA DE CÁLCULO'!C149</f>
        <v>438478</v>
      </c>
      <c r="D147" s="5" t="str">
        <f>'APÊNDICE II-MEMÓRIA DE CÁLCULO'!D149</f>
        <v>Dreno cirúrgico, modelo: torácico, calibre: Nº 32, aplicação: drenagem de ar e líquido do espaço pleural (pulmão), material: confeccionado em pvc atóxico, tipo uso: estéril, descartável, características adicionais: apirogênico, transparente, multiperfurado, ponta arredondada, sem rebarbas, siliconizado, com fio radiopaco, embalagem individual com abertura de pétala e asséptica. Embalagem contendo externamente dados de identificação e procedência, lote e registro em órgão competente.</v>
      </c>
      <c r="E147" s="4" t="str">
        <f>'APÊNDICE II-MEMÓRIA DE CÁLCULO'!E149</f>
        <v>UNIDADE</v>
      </c>
      <c r="F147" s="23">
        <f>'APÊNDICE II-MEMÓRIA DE CÁLCULO'!P149</f>
        <v>10</v>
      </c>
      <c r="G147" s="24" t="s">
        <v>157</v>
      </c>
      <c r="H147" s="25">
        <f>'APÊNDICE III - MAPA DE PREÇOS'!H147</f>
        <v>8.49</v>
      </c>
      <c r="I147" s="26">
        <f t="shared" si="12"/>
        <v>8.49</v>
      </c>
      <c r="J147" s="27">
        <f t="shared" si="11"/>
        <v>84.9</v>
      </c>
      <c r="K147" s="45">
        <f>H147*'APÊNDICE II-MEMÓRIA DE CÁLCULO'!J149</f>
        <v>84.9</v>
      </c>
      <c r="L147" s="45">
        <f>H147*'APÊNDICE II-MEMÓRIA DE CÁLCULO'!N149</f>
        <v>0</v>
      </c>
    </row>
    <row r="148" spans="1:12" ht="94.9" customHeight="1" x14ac:dyDescent="0.3">
      <c r="A148" s="14">
        <v>144</v>
      </c>
      <c r="B148" s="1">
        <f>'APÊNDICE II-MEMÓRIA DE CÁLCULO'!B150</f>
        <v>12571</v>
      </c>
      <c r="C148" s="4">
        <f>'APÊNDICE II-MEMÓRIA DE CÁLCULO'!C150</f>
        <v>444151</v>
      </c>
      <c r="D148" s="5" t="str">
        <f>'APÊNDICE II-MEMÓRIA DE CÁLCULO'!D150</f>
        <v>Frasco Coleta de 100ml - Fechamento hermético, estéril por radiação UV, comprimido conservante de tiossulfato de sódio (10mg), tampa e frasco livres de fluorescência, com invólucro de plástico; graduado; cor transparente. validade de no mínimo 1 (um) ano.</v>
      </c>
      <c r="E148" s="4" t="str">
        <f>'APÊNDICE II-MEMÓRIA DE CÁLCULO'!E150</f>
        <v>FRASCO</v>
      </c>
      <c r="F148" s="23">
        <f>'APÊNDICE II-MEMÓRIA DE CÁLCULO'!P150</f>
        <v>240</v>
      </c>
      <c r="G148" s="24" t="s">
        <v>157</v>
      </c>
      <c r="H148" s="25">
        <f>'APÊNDICE III - MAPA DE PREÇOS'!H148</f>
        <v>1.51</v>
      </c>
      <c r="I148" s="26">
        <f t="shared" si="12"/>
        <v>1.51</v>
      </c>
      <c r="J148" s="27">
        <f t="shared" si="11"/>
        <v>362.4</v>
      </c>
      <c r="K148" s="45">
        <f>H148*'APÊNDICE II-MEMÓRIA DE CÁLCULO'!J150</f>
        <v>362.4</v>
      </c>
      <c r="L148" s="45">
        <f>H148*'APÊNDICE II-MEMÓRIA DE CÁLCULO'!N150</f>
        <v>0</v>
      </c>
    </row>
    <row r="149" spans="1:12" ht="94.9" customHeight="1" x14ac:dyDescent="0.3">
      <c r="A149" s="14">
        <v>145</v>
      </c>
      <c r="B149" s="1">
        <f>'APÊNDICE II-MEMÓRIA DE CÁLCULO'!B151</f>
        <v>16357</v>
      </c>
      <c r="C149" s="4">
        <f>'APÊNDICE II-MEMÓRIA DE CÁLCULO'!C151</f>
        <v>467659</v>
      </c>
      <c r="D149" s="5" t="str">
        <f>'APÊNDICE II-MEMÓRIA DE CÁLCULO'!D151</f>
        <v>Tubo endotraqueal - tamanho: Nº 6,5 características adicionais: com cuff, estéril, siliconada, com extremo distal com ponta biselada e balão insuflável de baixa pressão, conectada a balão piloto exterior com orifício lateral para fechamento e extremo proximal com adaptador universal. Embalagem individual em papel grau cirúrgico com filme termoplástico, com dados de identificação e procedência, data, tio de esterilização e tempo de validade.</v>
      </c>
      <c r="E149" s="4" t="str">
        <f>'APÊNDICE II-MEMÓRIA DE CÁLCULO'!E151</f>
        <v>UNIDADE</v>
      </c>
      <c r="F149" s="23">
        <f>'APÊNDICE II-MEMÓRIA DE CÁLCULO'!P151</f>
        <v>90</v>
      </c>
      <c r="G149" s="24" t="s">
        <v>157</v>
      </c>
      <c r="H149" s="25">
        <f>'APÊNDICE III - MAPA DE PREÇOS'!H149</f>
        <v>5.62</v>
      </c>
      <c r="I149" s="26">
        <f t="shared" si="12"/>
        <v>5.62</v>
      </c>
      <c r="J149" s="27">
        <f t="shared" si="11"/>
        <v>505.8</v>
      </c>
      <c r="K149" s="45">
        <f>H149*'APÊNDICE II-MEMÓRIA DE CÁLCULO'!J151</f>
        <v>505.8</v>
      </c>
      <c r="L149" s="45">
        <f>H149*'APÊNDICE II-MEMÓRIA DE CÁLCULO'!N151</f>
        <v>0</v>
      </c>
    </row>
    <row r="150" spans="1:12" ht="165" x14ac:dyDescent="0.3">
      <c r="A150" s="14">
        <v>146</v>
      </c>
      <c r="B150" s="1">
        <f>'APÊNDICE II-MEMÓRIA DE CÁLCULO'!B152</f>
        <v>19328</v>
      </c>
      <c r="C150" s="4" t="str">
        <f>'APÊNDICE II-MEMÓRIA DE CÁLCULO'!C152</f>
        <v>-</v>
      </c>
      <c r="D150" s="5" t="str">
        <f>'APÊNDICE II-MEMÓRIA DE CÁLCULO'!D152</f>
        <v xml:space="preserve">Caixa térmica para vacinas com capacidade aproximada de 50 litros, equipada com rodas para facilitar o transporte e termômetro digital integrado para monitoramento contínuo da temperatura interna, com visualização dos valores máximo e mínimo sem necessidade de abertura da tampa. Construída com paredes em Poliestireno de Alto Impacto (PAI) e camada isolante de Poliuretano Expandido (PU). Tampa moldada (“soprada”) em Polietileno de Alta Densidade (PAD), equipada com fecho hermético e alças para manuseio. Fabricada com matéria-prima virgem, garantindo durabilidade e qualidade. </v>
      </c>
      <c r="E150" s="4" t="str">
        <f>'APÊNDICE II-MEMÓRIA DE CÁLCULO'!E152</f>
        <v>UNIDADE</v>
      </c>
      <c r="F150" s="23">
        <f>'APÊNDICE II-MEMÓRIA DE CÁLCULO'!P152</f>
        <v>12</v>
      </c>
      <c r="G150" s="24" t="s">
        <v>157</v>
      </c>
      <c r="H150" s="25">
        <f>'APÊNDICE III - MAPA DE PREÇOS'!H150</f>
        <v>520</v>
      </c>
      <c r="I150" s="26">
        <f t="shared" si="12"/>
        <v>520</v>
      </c>
      <c r="J150" s="27">
        <f t="shared" si="11"/>
        <v>6240</v>
      </c>
      <c r="K150" s="45">
        <f>H150*'APÊNDICE II-MEMÓRIA DE CÁLCULO'!J152</f>
        <v>6240</v>
      </c>
      <c r="L150" s="45">
        <f>H150*'APÊNDICE II-MEMÓRIA DE CÁLCULO'!N152</f>
        <v>0</v>
      </c>
    </row>
    <row r="151" spans="1:12" ht="214.5" x14ac:dyDescent="0.3">
      <c r="A151" s="14">
        <v>147</v>
      </c>
      <c r="B151" s="1">
        <f>'APÊNDICE II-MEMÓRIA DE CÁLCULO'!B153</f>
        <v>19329</v>
      </c>
      <c r="C151" s="4" t="str">
        <f>'APÊNDICE II-MEMÓRIA DE CÁLCULO'!C153</f>
        <v>-</v>
      </c>
      <c r="D151" s="5" t="str">
        <f>'APÊNDICE II-MEMÓRIA DE CÁLCULO'!D153</f>
        <v xml:space="preserve">Caixa térmica com capacidade de 15 litros, fabricada com matéria-prima virgem, composta por parede interna em Poliestireno de Alto Impacto (PSAI), isolamento térmico em Poliuretano Expandido (PU) injetado entre as paredes, e parede externa em Polietileno de Alta Densidade (PEAD); tampa produzida por sopro em PEAD, com sistema de vedação e fecho eficiente; alça resistente em Polipropileno (PP). Possui termômetro digital acoplado para monitoramento da temperatura interna, com exibição das temperaturas mínima e máxima sem necessidade de abertura da tampa, faixa de medição de -50°C a +70°C (com opção de leitura em °F), alimentado por 1 pilha AA de 1,5V. Dimensões aproximadas: internas 24,0 x 21,7 x 31,5 cm (A x L x C) e externas 29,5 x 26,0 x 38,5 cm (A x L x C). </v>
      </c>
      <c r="E151" s="4" t="str">
        <f>'APÊNDICE II-MEMÓRIA DE CÁLCULO'!E153</f>
        <v>UNIDADE</v>
      </c>
      <c r="F151" s="23">
        <f>'APÊNDICE II-MEMÓRIA DE CÁLCULO'!P153</f>
        <v>35</v>
      </c>
      <c r="G151" s="24" t="s">
        <v>157</v>
      </c>
      <c r="H151" s="25">
        <f>'APÊNDICE III - MAPA DE PREÇOS'!H151</f>
        <v>329.67</v>
      </c>
      <c r="I151" s="26">
        <f t="shared" si="12"/>
        <v>329.67</v>
      </c>
      <c r="J151" s="27">
        <f t="shared" si="11"/>
        <v>11538.45</v>
      </c>
      <c r="K151" s="45">
        <f>H151*'APÊNDICE II-MEMÓRIA DE CÁLCULO'!J153</f>
        <v>11538.45</v>
      </c>
      <c r="L151" s="45">
        <f>H151*'APÊNDICE II-MEMÓRIA DE CÁLCULO'!N153</f>
        <v>0</v>
      </c>
    </row>
    <row r="152" spans="1:12" ht="81.599999999999994" customHeight="1" x14ac:dyDescent="0.3">
      <c r="A152" s="14">
        <v>147</v>
      </c>
      <c r="B152" s="1">
        <f>'APÊNDICE II-MEMÓRIA DE CÁLCULO'!B154</f>
        <v>16384</v>
      </c>
      <c r="C152" s="4">
        <f>'APÊNDICE II-MEMÓRIA DE CÁLCULO'!C154</f>
        <v>458264</v>
      </c>
      <c r="D152" s="5" t="str">
        <f>'APÊNDICE II-MEMÓRIA DE CÁLCULO'!D154</f>
        <v>Eletrocardiógrafo (ECG) Computadorizado com Software com 12 derivações simultâneas; Modelo: ECGPC, Medidas:  6x15x20,2 cm, Especificações: Eletrocardiógrafo (ECG) Computadorizado com Software com 12 derivações simultâneas, Medidas:  6x15x20,2 cm. Referência: TEB ou similar</v>
      </c>
      <c r="E152" s="4" t="str">
        <f>'APÊNDICE II-MEMÓRIA DE CÁLCULO'!E154</f>
        <v>UNIDADE</v>
      </c>
      <c r="F152" s="23">
        <f>'APÊNDICE II-MEMÓRIA DE CÁLCULO'!P154</f>
        <v>9</v>
      </c>
      <c r="G152" s="24" t="s">
        <v>157</v>
      </c>
      <c r="H152" s="25">
        <f>'APÊNDICE III - MAPA DE PREÇOS'!H152</f>
        <v>6991.03</v>
      </c>
      <c r="I152" s="26">
        <f t="shared" si="12"/>
        <v>6991.03</v>
      </c>
      <c r="J152" s="27">
        <f t="shared" si="11"/>
        <v>62919.27</v>
      </c>
      <c r="K152" s="45">
        <f>H152*'APÊNDICE II-MEMÓRIA DE CÁLCULO'!J154</f>
        <v>62919.27</v>
      </c>
      <c r="L152" s="45">
        <f>H152*'APÊNDICE II-MEMÓRIA DE CÁLCULO'!N154</f>
        <v>0</v>
      </c>
    </row>
    <row r="153" spans="1:12" x14ac:dyDescent="0.3">
      <c r="A153" s="125" t="s">
        <v>192</v>
      </c>
      <c r="B153" s="126"/>
      <c r="C153" s="126"/>
      <c r="D153" s="126"/>
      <c r="E153" s="126"/>
      <c r="F153" s="126"/>
      <c r="G153" s="126"/>
      <c r="H153" s="126"/>
      <c r="I153" s="127">
        <f>SUM(J5:J152)</f>
        <v>573832.23</v>
      </c>
      <c r="J153" s="128"/>
      <c r="K153" s="45">
        <f>SUM(K5:K152)</f>
        <v>568632.23</v>
      </c>
      <c r="L153" s="45">
        <f>SUM(L5:L152)</f>
        <v>5200</v>
      </c>
    </row>
    <row r="155" spans="1:12" x14ac:dyDescent="0.3">
      <c r="J155" s="78"/>
    </row>
  </sheetData>
  <autoFilter ref="A4:L153" xr:uid="{645A91F8-9DDE-43F5-A32D-6DE3DA3D4F5A}"/>
  <mergeCells count="5">
    <mergeCell ref="A153:H153"/>
    <mergeCell ref="I153:J153"/>
    <mergeCell ref="A3:L3"/>
    <mergeCell ref="A2:L2"/>
    <mergeCell ref="A1:L1"/>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APÊNDICE I - ESPECIF. E QUANT.</vt:lpstr>
      <vt:lpstr>APÊNDICE II-MEMÓRIA DE CÁLCULO</vt:lpstr>
      <vt:lpstr>APÊNDICE III - MAPA DE PREÇOS</vt:lpstr>
      <vt:lpstr>APÊNDICE IV - VALORES POR SEC.</vt:lpstr>
      <vt:lpstr>'APÊNDICE III - MAPA DE PREÇOS'!Area_de_impressao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SAMUEL SOARES MONTEIRO</cp:lastModifiedBy>
  <cp:revision/>
  <dcterms:created xsi:type="dcterms:W3CDTF">2021-02-19T14:30:57Z</dcterms:created>
  <dcterms:modified xsi:type="dcterms:W3CDTF">2026-01-26T14:32:21Z</dcterms:modified>
  <cp:category/>
  <cp:contentStatus/>
</cp:coreProperties>
</file>